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ocuments\PRRAS, BILANCA\2024\3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E307" i="9" s="1"/>
  <c r="B307" i="9" s="1"/>
  <c r="F307" i="9"/>
  <c r="H306" i="9"/>
  <c r="G306" i="9"/>
  <c r="E306" i="9" s="1"/>
  <c r="B306" i="9" s="1"/>
  <c r="F306" i="9"/>
  <c r="H305" i="9"/>
  <c r="G305" i="9"/>
  <c r="F305" i="9"/>
  <c r="E305" i="9"/>
  <c r="B305" i="9" s="1"/>
  <c r="H304" i="9"/>
  <c r="E304" i="9" s="1"/>
  <c r="B304" i="9" s="1"/>
  <c r="G304" i="9"/>
  <c r="F304" i="9"/>
  <c r="H303" i="9"/>
  <c r="G303" i="9"/>
  <c r="E303" i="9" s="1"/>
  <c r="B303" i="9" s="1"/>
  <c r="F303" i="9"/>
  <c r="H302" i="9"/>
  <c r="E302" i="9" s="1"/>
  <c r="B302" i="9" s="1"/>
  <c r="G302" i="9"/>
  <c r="F302" i="9"/>
  <c r="H301" i="9"/>
  <c r="G301" i="9"/>
  <c r="E301" i="9" s="1"/>
  <c r="B301" i="9" s="1"/>
  <c r="F301" i="9"/>
  <c r="H300" i="9"/>
  <c r="E300" i="9" s="1"/>
  <c r="G300" i="9"/>
  <c r="F300" i="9"/>
  <c r="B300" i="9"/>
  <c r="H299" i="9"/>
  <c r="G299" i="9"/>
  <c r="F299" i="9"/>
  <c r="E299" i="9"/>
  <c r="B299" i="9" s="1"/>
  <c r="H298" i="9"/>
  <c r="G298" i="9"/>
  <c r="E298" i="9" s="1"/>
  <c r="B298" i="9" s="1"/>
  <c r="F298" i="9"/>
  <c r="H297" i="9"/>
  <c r="G297" i="9"/>
  <c r="F297" i="9"/>
  <c r="H296" i="9"/>
  <c r="E296" i="9" s="1"/>
  <c r="B296" i="9" s="1"/>
  <c r="G296" i="9"/>
  <c r="F296" i="9"/>
  <c r="H295" i="9"/>
  <c r="G295" i="9"/>
  <c r="F295" i="9"/>
  <c r="E295" i="9"/>
  <c r="B295" i="9" s="1"/>
  <c r="H294" i="9"/>
  <c r="G294" i="9"/>
  <c r="E294" i="9" s="1"/>
  <c r="B294" i="9" s="1"/>
  <c r="F294" i="9"/>
  <c r="H293" i="9"/>
  <c r="G293" i="9"/>
  <c r="F293" i="9"/>
  <c r="H292" i="9"/>
  <c r="E292" i="9" s="1"/>
  <c r="G292" i="9"/>
  <c r="F292" i="9"/>
  <c r="B292" i="9"/>
  <c r="F291" i="9"/>
  <c r="F290" i="9"/>
  <c r="H289" i="9"/>
  <c r="G289" i="9"/>
  <c r="F289" i="9"/>
  <c r="H288" i="9"/>
  <c r="E288" i="9" s="1"/>
  <c r="B288" i="9" s="1"/>
  <c r="G288" i="9"/>
  <c r="F288" i="9"/>
  <c r="H287" i="9"/>
  <c r="G287" i="9"/>
  <c r="F287" i="9"/>
  <c r="E287" i="9"/>
  <c r="B287" i="9" s="1"/>
  <c r="H286" i="9"/>
  <c r="G286" i="9"/>
  <c r="F286" i="9"/>
  <c r="F285" i="9"/>
  <c r="H284" i="9"/>
  <c r="G284" i="9"/>
  <c r="E284" i="9" s="1"/>
  <c r="B284" i="9" s="1"/>
  <c r="F284" i="9"/>
  <c r="H283" i="9"/>
  <c r="E283" i="9" s="1"/>
  <c r="B283" i="9" s="1"/>
  <c r="G283" i="9"/>
  <c r="F283" i="9"/>
  <c r="H282" i="9"/>
  <c r="E282" i="9" s="1"/>
  <c r="G282" i="9"/>
  <c r="F282" i="9"/>
  <c r="F281" i="9"/>
  <c r="F280" i="9"/>
  <c r="F277" i="9" s="1"/>
  <c r="F279" i="9"/>
  <c r="F278" i="9"/>
  <c r="F276" i="9"/>
  <c r="L275" i="9"/>
  <c r="H275" i="9"/>
  <c r="F275" i="9"/>
  <c r="F274" i="9"/>
  <c r="I273" i="9"/>
  <c r="E273" i="9" s="1"/>
  <c r="B273" i="9" s="1"/>
  <c r="H273" i="9"/>
  <c r="F273" i="9"/>
  <c r="E272" i="9"/>
  <c r="M271" i="9"/>
  <c r="L271" i="9"/>
  <c r="F271" i="9" s="1"/>
  <c r="B271" i="9" s="1"/>
  <c r="E271" i="9"/>
  <c r="M270" i="9"/>
  <c r="L270" i="9"/>
  <c r="F270" i="9" s="1"/>
  <c r="E270" i="9"/>
  <c r="M269" i="9"/>
  <c r="L269" i="9"/>
  <c r="F269" i="9"/>
  <c r="B269" i="9" s="1"/>
  <c r="E269" i="9"/>
  <c r="M268" i="9"/>
  <c r="L268" i="9"/>
  <c r="F268" i="9" s="1"/>
  <c r="E268" i="9"/>
  <c r="M267" i="9"/>
  <c r="L267" i="9"/>
  <c r="F267" i="9" s="1"/>
  <c r="B267" i="9" s="1"/>
  <c r="E267" i="9"/>
  <c r="M266" i="9"/>
  <c r="L266" i="9"/>
  <c r="E266" i="9"/>
  <c r="M265" i="9"/>
  <c r="L265" i="9"/>
  <c r="F265" i="9"/>
  <c r="B265" i="9" s="1"/>
  <c r="E265" i="9"/>
  <c r="M264" i="9"/>
  <c r="L264" i="9"/>
  <c r="F264" i="9" s="1"/>
  <c r="E264" i="9"/>
  <c r="M263" i="9"/>
  <c r="L263" i="9"/>
  <c r="F263" i="9" s="1"/>
  <c r="B263" i="9" s="1"/>
  <c r="E263" i="9"/>
  <c r="M262" i="9"/>
  <c r="L262" i="9"/>
  <c r="E262" i="9"/>
  <c r="M261" i="9"/>
  <c r="L261" i="9"/>
  <c r="F261" i="9"/>
  <c r="B261" i="9" s="1"/>
  <c r="E261" i="9"/>
  <c r="M260" i="9"/>
  <c r="L260" i="9"/>
  <c r="F260" i="9" s="1"/>
  <c r="E260" i="9"/>
  <c r="M259" i="9"/>
  <c r="L259" i="9"/>
  <c r="F259" i="9" s="1"/>
  <c r="B259" i="9" s="1"/>
  <c r="E259" i="9"/>
  <c r="M258" i="9"/>
  <c r="L258" i="9"/>
  <c r="E258" i="9"/>
  <c r="M257" i="9"/>
  <c r="L257" i="9"/>
  <c r="F257" i="9"/>
  <c r="B257" i="9" s="1"/>
  <c r="E257" i="9"/>
  <c r="M256" i="9"/>
  <c r="L256" i="9"/>
  <c r="F256" i="9" s="1"/>
  <c r="E256" i="9"/>
  <c r="M255" i="9"/>
  <c r="L255" i="9"/>
  <c r="F255" i="9" s="1"/>
  <c r="B255" i="9" s="1"/>
  <c r="E255" i="9"/>
  <c r="M254" i="9"/>
  <c r="L254" i="9"/>
  <c r="F254" i="9" s="1"/>
  <c r="E254" i="9"/>
  <c r="M253" i="9"/>
  <c r="L253" i="9"/>
  <c r="F253" i="9"/>
  <c r="B253" i="9" s="1"/>
  <c r="E253" i="9"/>
  <c r="M252" i="9"/>
  <c r="L252" i="9"/>
  <c r="F252" i="9" s="1"/>
  <c r="E252" i="9"/>
  <c r="M251" i="9"/>
  <c r="L251" i="9"/>
  <c r="F251" i="9" s="1"/>
  <c r="B251" i="9" s="1"/>
  <c r="E251" i="9"/>
  <c r="M250" i="9"/>
  <c r="L250" i="9"/>
  <c r="E250" i="9"/>
  <c r="M249" i="9"/>
  <c r="L249" i="9"/>
  <c r="F249" i="9"/>
  <c r="B249" i="9" s="1"/>
  <c r="E249" i="9"/>
  <c r="M248" i="9"/>
  <c r="L248" i="9"/>
  <c r="F248" i="9" s="1"/>
  <c r="E248" i="9"/>
  <c r="M247" i="9"/>
  <c r="L247" i="9"/>
  <c r="F247" i="9" s="1"/>
  <c r="B247" i="9" s="1"/>
  <c r="E247" i="9"/>
  <c r="M246" i="9"/>
  <c r="L246" i="9"/>
  <c r="E246" i="9"/>
  <c r="M245" i="9"/>
  <c r="L245" i="9"/>
  <c r="F245" i="9"/>
  <c r="B245" i="9" s="1"/>
  <c r="E245" i="9"/>
  <c r="M244" i="9"/>
  <c r="L244" i="9"/>
  <c r="F244" i="9" s="1"/>
  <c r="E244" i="9"/>
  <c r="M243" i="9"/>
  <c r="L243" i="9"/>
  <c r="F243" i="9" s="1"/>
  <c r="B243" i="9" s="1"/>
  <c r="E243" i="9"/>
  <c r="M242" i="9"/>
  <c r="L242" i="9"/>
  <c r="E242" i="9"/>
  <c r="M241" i="9"/>
  <c r="L241" i="9"/>
  <c r="F241" i="9"/>
  <c r="B241" i="9" s="1"/>
  <c r="E241" i="9"/>
  <c r="M240" i="9"/>
  <c r="L240" i="9"/>
  <c r="F240" i="9" s="1"/>
  <c r="E240" i="9"/>
  <c r="M239" i="9"/>
  <c r="L239" i="9"/>
  <c r="F239" i="9" s="1"/>
  <c r="B239" i="9" s="1"/>
  <c r="E239" i="9"/>
  <c r="M238" i="9"/>
  <c r="L238" i="9"/>
  <c r="F238" i="9" s="1"/>
  <c r="E238" i="9"/>
  <c r="M237" i="9"/>
  <c r="L237" i="9"/>
  <c r="F237" i="9"/>
  <c r="B237" i="9" s="1"/>
  <c r="E237" i="9"/>
  <c r="M236" i="9"/>
  <c r="L236" i="9"/>
  <c r="F236" i="9" s="1"/>
  <c r="E236" i="9"/>
  <c r="M235" i="9"/>
  <c r="L235" i="9"/>
  <c r="F235" i="9" s="1"/>
  <c r="B235" i="9" s="1"/>
  <c r="E235" i="9"/>
  <c r="M234" i="9"/>
  <c r="L234" i="9"/>
  <c r="E234" i="9"/>
  <c r="M233" i="9"/>
  <c r="L233" i="9"/>
  <c r="F233" i="9"/>
  <c r="B233" i="9" s="1"/>
  <c r="E233" i="9"/>
  <c r="M232" i="9"/>
  <c r="L232" i="9"/>
  <c r="F232" i="9" s="1"/>
  <c r="E232" i="9"/>
  <c r="M231" i="9"/>
  <c r="L231" i="9"/>
  <c r="F231" i="9" s="1"/>
  <c r="B231" i="9" s="1"/>
  <c r="E231" i="9"/>
  <c r="M230" i="9"/>
  <c r="L230" i="9"/>
  <c r="E230" i="9"/>
  <c r="M229" i="9"/>
  <c r="L229" i="9"/>
  <c r="F229" i="9"/>
  <c r="B229" i="9" s="1"/>
  <c r="E229" i="9"/>
  <c r="M228" i="9"/>
  <c r="L228" i="9"/>
  <c r="F228" i="9" s="1"/>
  <c r="E228" i="9"/>
  <c r="M227" i="9"/>
  <c r="L227" i="9"/>
  <c r="F227" i="9" s="1"/>
  <c r="B227" i="9" s="1"/>
  <c r="E227" i="9"/>
  <c r="M226" i="9"/>
  <c r="L226" i="9"/>
  <c r="E226" i="9"/>
  <c r="M225" i="9"/>
  <c r="L225" i="9"/>
  <c r="F225" i="9"/>
  <c r="B225" i="9" s="1"/>
  <c r="E225" i="9"/>
  <c r="M224" i="9"/>
  <c r="L224" i="9"/>
  <c r="F224" i="9" s="1"/>
  <c r="E224" i="9"/>
  <c r="M223" i="9"/>
  <c r="L223" i="9"/>
  <c r="F223" i="9" s="1"/>
  <c r="B223" i="9" s="1"/>
  <c r="E223" i="9"/>
  <c r="M222" i="9"/>
  <c r="L222" i="9"/>
  <c r="F222" i="9" s="1"/>
  <c r="E222" i="9"/>
  <c r="M221" i="9"/>
  <c r="L221" i="9"/>
  <c r="F221" i="9"/>
  <c r="B221" i="9" s="1"/>
  <c r="E221" i="9"/>
  <c r="M220" i="9"/>
  <c r="L220" i="9"/>
  <c r="E220" i="9"/>
  <c r="M219" i="9"/>
  <c r="L219" i="9"/>
  <c r="E219" i="9"/>
  <c r="M218" i="9"/>
  <c r="L218" i="9"/>
  <c r="E218" i="9"/>
  <c r="M217" i="9"/>
  <c r="L217" i="9"/>
  <c r="F217" i="9"/>
  <c r="B217" i="9" s="1"/>
  <c r="E217" i="9"/>
  <c r="M216" i="9"/>
  <c r="L216" i="9"/>
  <c r="F216" i="9" s="1"/>
  <c r="E216" i="9"/>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G175" i="9"/>
  <c r="E175" i="9" s="1"/>
  <c r="B175" i="9" s="1"/>
  <c r="F175" i="9"/>
  <c r="F174" i="9"/>
  <c r="F173" i="9"/>
  <c r="F172" i="9"/>
  <c r="F171" i="9"/>
  <c r="F170" i="9"/>
  <c r="F169" i="9"/>
  <c r="F168" i="9"/>
  <c r="G167" i="9"/>
  <c r="E167" i="9" s="1"/>
  <c r="B167" i="9" s="1"/>
  <c r="F167" i="9"/>
  <c r="F166" i="9"/>
  <c r="F165" i="9"/>
  <c r="G164" i="9"/>
  <c r="E164" i="9" s="1"/>
  <c r="B164" i="9" s="1"/>
  <c r="F164" i="9"/>
  <c r="F163" i="9"/>
  <c r="F162" i="9"/>
  <c r="F161" i="9"/>
  <c r="H160" i="9"/>
  <c r="G160" i="9"/>
  <c r="F160" i="9"/>
  <c r="H159" i="9"/>
  <c r="G159" i="9"/>
  <c r="E159" i="9" s="1"/>
  <c r="B159" i="9" s="1"/>
  <c r="F159" i="9"/>
  <c r="H158" i="9"/>
  <c r="E158" i="9" s="1"/>
  <c r="B158" i="9" s="1"/>
  <c r="G158" i="9"/>
  <c r="F158" i="9"/>
  <c r="H157" i="9"/>
  <c r="G157" i="9"/>
  <c r="F157" i="9"/>
  <c r="E157" i="9"/>
  <c r="B157" i="9" s="1"/>
  <c r="H156" i="9"/>
  <c r="G156" i="9"/>
  <c r="E156" i="9" s="1"/>
  <c r="F156" i="9"/>
  <c r="B156" i="9"/>
  <c r="H155" i="9"/>
  <c r="G155" i="9"/>
  <c r="F155" i="9"/>
  <c r="E155" i="9"/>
  <c r="B155" i="9" s="1"/>
  <c r="H154" i="9"/>
  <c r="E154" i="9" s="1"/>
  <c r="B154" i="9" s="1"/>
  <c r="G154" i="9"/>
  <c r="F154" i="9"/>
  <c r="H153" i="9"/>
  <c r="G153" i="9"/>
  <c r="E153" i="9" s="1"/>
  <c r="B153" i="9" s="1"/>
  <c r="F153" i="9"/>
  <c r="H152" i="9"/>
  <c r="G152" i="9"/>
  <c r="E152" i="9" s="1"/>
  <c r="B152" i="9" s="1"/>
  <c r="F152" i="9"/>
  <c r="H151" i="9"/>
  <c r="G151" i="9"/>
  <c r="E151" i="9" s="1"/>
  <c r="F151" i="9"/>
  <c r="B151" i="9"/>
  <c r="H150" i="9"/>
  <c r="G150" i="9"/>
  <c r="F150" i="9"/>
  <c r="E150" i="9"/>
  <c r="B150" i="9" s="1"/>
  <c r="H149" i="9"/>
  <c r="G149" i="9"/>
  <c r="F149" i="9"/>
  <c r="E149" i="9"/>
  <c r="H148" i="9"/>
  <c r="G148" i="9"/>
  <c r="E148" i="9" s="1"/>
  <c r="F148" i="9"/>
  <c r="B148" i="9" s="1"/>
  <c r="H147" i="9"/>
  <c r="G147" i="9"/>
  <c r="F147" i="9"/>
  <c r="E147" i="9"/>
  <c r="B147" i="9" s="1"/>
  <c r="H146" i="9"/>
  <c r="E146" i="9" s="1"/>
  <c r="G146" i="9"/>
  <c r="F146" i="9"/>
  <c r="H145" i="9"/>
  <c r="G145" i="9"/>
  <c r="E145" i="9" s="1"/>
  <c r="B145" i="9" s="1"/>
  <c r="F145" i="9"/>
  <c r="H144" i="9"/>
  <c r="G144" i="9"/>
  <c r="F144" i="9"/>
  <c r="F143" i="9"/>
  <c r="H142" i="9"/>
  <c r="E142" i="9" s="1"/>
  <c r="B142" i="9" s="1"/>
  <c r="G142" i="9"/>
  <c r="F142" i="9"/>
  <c r="H141" i="9"/>
  <c r="G141" i="9"/>
  <c r="F141" i="9"/>
  <c r="E141" i="9"/>
  <c r="B141" i="9" s="1"/>
  <c r="H140" i="9"/>
  <c r="G140" i="9"/>
  <c r="E140" i="9" s="1"/>
  <c r="F140" i="9"/>
  <c r="B140" i="9"/>
  <c r="H139" i="9"/>
  <c r="G139" i="9"/>
  <c r="F139" i="9"/>
  <c r="E139" i="9"/>
  <c r="B139" i="9" s="1"/>
  <c r="H138" i="9"/>
  <c r="E138" i="9" s="1"/>
  <c r="B138" i="9" s="1"/>
  <c r="G138" i="9"/>
  <c r="F138" i="9"/>
  <c r="H137" i="9"/>
  <c r="G137" i="9"/>
  <c r="E137" i="9" s="1"/>
  <c r="B137" i="9" s="1"/>
  <c r="F137" i="9"/>
  <c r="H136" i="9"/>
  <c r="G136" i="9"/>
  <c r="E136" i="9" s="1"/>
  <c r="B136" i="9" s="1"/>
  <c r="F136" i="9"/>
  <c r="H135" i="9"/>
  <c r="G135" i="9"/>
  <c r="E135" i="9" s="1"/>
  <c r="F135" i="9"/>
  <c r="B135" i="9"/>
  <c r="H134" i="9"/>
  <c r="G134" i="9"/>
  <c r="F134" i="9"/>
  <c r="E134" i="9"/>
  <c r="B134" i="9" s="1"/>
  <c r="H133" i="9"/>
  <c r="G133" i="9"/>
  <c r="F133" i="9"/>
  <c r="E133" i="9"/>
  <c r="H132" i="9"/>
  <c r="G132" i="9"/>
  <c r="E132" i="9" s="1"/>
  <c r="B132" i="9" s="1"/>
  <c r="F132" i="9"/>
  <c r="H131" i="9"/>
  <c r="G131" i="9"/>
  <c r="E131" i="9" s="1"/>
  <c r="B131" i="9" s="1"/>
  <c r="F131" i="9"/>
  <c r="H130" i="9"/>
  <c r="E130" i="9" s="1"/>
  <c r="G130" i="9"/>
  <c r="F130" i="9"/>
  <c r="H129" i="9"/>
  <c r="G129" i="9"/>
  <c r="E129" i="9" s="1"/>
  <c r="B129" i="9" s="1"/>
  <c r="F129" i="9"/>
  <c r="H128" i="9"/>
  <c r="G128" i="9"/>
  <c r="E128" i="9" s="1"/>
  <c r="B128" i="9" s="1"/>
  <c r="F128" i="9"/>
  <c r="H127" i="9"/>
  <c r="E127" i="9" s="1"/>
  <c r="B127" i="9" s="1"/>
  <c r="G127" i="9"/>
  <c r="F127" i="9"/>
  <c r="H126" i="9"/>
  <c r="G126" i="9"/>
  <c r="F126" i="9"/>
  <c r="E126" i="9"/>
  <c r="B126" i="9" s="1"/>
  <c r="H125" i="9"/>
  <c r="G125" i="9"/>
  <c r="F125" i="9"/>
  <c r="H124" i="9"/>
  <c r="E124" i="9" s="1"/>
  <c r="G124" i="9"/>
  <c r="F124" i="9"/>
  <c r="B124" i="9"/>
  <c r="H123" i="9"/>
  <c r="G123" i="9"/>
  <c r="F123" i="9"/>
  <c r="E123" i="9"/>
  <c r="B123" i="9" s="1"/>
  <c r="H122" i="9"/>
  <c r="G122" i="9"/>
  <c r="E122" i="9" s="1"/>
  <c r="F122" i="9"/>
  <c r="H121" i="9"/>
  <c r="G121" i="9"/>
  <c r="E121" i="9" s="1"/>
  <c r="B121" i="9" s="1"/>
  <c r="F121" i="9"/>
  <c r="H120" i="9"/>
  <c r="G120" i="9"/>
  <c r="E120" i="9" s="1"/>
  <c r="B120" i="9" s="1"/>
  <c r="F120" i="9"/>
  <c r="H119" i="9"/>
  <c r="E119" i="9" s="1"/>
  <c r="B119" i="9" s="1"/>
  <c r="G119" i="9"/>
  <c r="F119" i="9"/>
  <c r="H118" i="9"/>
  <c r="G118" i="9"/>
  <c r="F118" i="9"/>
  <c r="E118" i="9"/>
  <c r="B118" i="9" s="1"/>
  <c r="H117" i="9"/>
  <c r="G117" i="9"/>
  <c r="F117" i="9"/>
  <c r="H116" i="9"/>
  <c r="E116" i="9" s="1"/>
  <c r="G116" i="9"/>
  <c r="F116" i="9"/>
  <c r="B116" i="9"/>
  <c r="H115" i="9"/>
  <c r="G115" i="9"/>
  <c r="F115" i="9"/>
  <c r="E115" i="9"/>
  <c r="B115" i="9" s="1"/>
  <c r="H114" i="9"/>
  <c r="G114" i="9"/>
  <c r="E114" i="9" s="1"/>
  <c r="B114" i="9" s="1"/>
  <c r="F114" i="9"/>
  <c r="H113" i="9"/>
  <c r="G113" i="9"/>
  <c r="E113" i="9" s="1"/>
  <c r="B113" i="9" s="1"/>
  <c r="F113" i="9"/>
  <c r="H112" i="9"/>
  <c r="G112" i="9"/>
  <c r="E112" i="9" s="1"/>
  <c r="B112" i="9" s="1"/>
  <c r="F112" i="9"/>
  <c r="H111" i="9"/>
  <c r="E111" i="9" s="1"/>
  <c r="B111" i="9" s="1"/>
  <c r="G111" i="9"/>
  <c r="F111" i="9"/>
  <c r="H110" i="9"/>
  <c r="G110" i="9"/>
  <c r="F110" i="9"/>
  <c r="E110" i="9"/>
  <c r="B110" i="9" s="1"/>
  <c r="H109" i="9"/>
  <c r="G109" i="9"/>
  <c r="F109" i="9"/>
  <c r="H108" i="9"/>
  <c r="E108" i="9" s="1"/>
  <c r="B108" i="9" s="1"/>
  <c r="G108" i="9"/>
  <c r="F108" i="9"/>
  <c r="H107" i="9"/>
  <c r="G107" i="9"/>
  <c r="F107" i="9"/>
  <c r="E107" i="9"/>
  <c r="B107" i="9" s="1"/>
  <c r="H106" i="9"/>
  <c r="G106" i="9"/>
  <c r="E106" i="9" s="1"/>
  <c r="B106" i="9" s="1"/>
  <c r="F106" i="9"/>
  <c r="H105" i="9"/>
  <c r="G105" i="9"/>
  <c r="E105" i="9" s="1"/>
  <c r="B105" i="9" s="1"/>
  <c r="F105" i="9"/>
  <c r="H104" i="9"/>
  <c r="G104" i="9"/>
  <c r="E104" i="9" s="1"/>
  <c r="B104" i="9" s="1"/>
  <c r="F104" i="9"/>
  <c r="H103" i="9"/>
  <c r="E103" i="9" s="1"/>
  <c r="B103" i="9" s="1"/>
  <c r="G103" i="9"/>
  <c r="F103" i="9"/>
  <c r="H102" i="9"/>
  <c r="G102" i="9"/>
  <c r="F102" i="9"/>
  <c r="E102" i="9"/>
  <c r="B102" i="9" s="1"/>
  <c r="H101" i="9"/>
  <c r="G101" i="9"/>
  <c r="F101" i="9"/>
  <c r="H100" i="9"/>
  <c r="E100" i="9" s="1"/>
  <c r="G100" i="9"/>
  <c r="F100" i="9"/>
  <c r="B100" i="9"/>
  <c r="H99" i="9"/>
  <c r="G99" i="9"/>
  <c r="F99" i="9"/>
  <c r="E99" i="9"/>
  <c r="B99" i="9" s="1"/>
  <c r="H98" i="9"/>
  <c r="G98" i="9"/>
  <c r="E98" i="9" s="1"/>
  <c r="B98" i="9" s="1"/>
  <c r="F98" i="9"/>
  <c r="H97" i="9"/>
  <c r="G97" i="9"/>
  <c r="E97" i="9" s="1"/>
  <c r="F97" i="9"/>
  <c r="H96" i="9"/>
  <c r="G96" i="9"/>
  <c r="E96" i="9" s="1"/>
  <c r="B96" i="9" s="1"/>
  <c r="F96" i="9"/>
  <c r="H95" i="9"/>
  <c r="E95" i="9" s="1"/>
  <c r="B95" i="9" s="1"/>
  <c r="G95" i="9"/>
  <c r="F95" i="9"/>
  <c r="H94" i="9"/>
  <c r="G94" i="9"/>
  <c r="F94" i="9"/>
  <c r="E94" i="9"/>
  <c r="B94" i="9" s="1"/>
  <c r="H93" i="9"/>
  <c r="G93" i="9"/>
  <c r="F93" i="9"/>
  <c r="H92" i="9"/>
  <c r="E92" i="9" s="1"/>
  <c r="G92" i="9"/>
  <c r="F92" i="9"/>
  <c r="B92" i="9"/>
  <c r="H91" i="9"/>
  <c r="G91" i="9"/>
  <c r="F91" i="9"/>
  <c r="E91" i="9"/>
  <c r="B91" i="9" s="1"/>
  <c r="H90" i="9"/>
  <c r="G90" i="9"/>
  <c r="E90" i="9" s="1"/>
  <c r="F90" i="9"/>
  <c r="H89" i="9"/>
  <c r="G89" i="9"/>
  <c r="E89" i="9" s="1"/>
  <c r="B89" i="9" s="1"/>
  <c r="F89" i="9"/>
  <c r="H88" i="9"/>
  <c r="G88" i="9"/>
  <c r="E88" i="9" s="1"/>
  <c r="B88" i="9" s="1"/>
  <c r="F88" i="9"/>
  <c r="H87" i="9"/>
  <c r="E87" i="9" s="1"/>
  <c r="B87" i="9" s="1"/>
  <c r="G87" i="9"/>
  <c r="F87" i="9"/>
  <c r="H86" i="9"/>
  <c r="G86" i="9"/>
  <c r="F86" i="9"/>
  <c r="E86" i="9"/>
  <c r="B86" i="9" s="1"/>
  <c r="H85" i="9"/>
  <c r="G85" i="9"/>
  <c r="F85" i="9"/>
  <c r="H84" i="9"/>
  <c r="E84" i="9" s="1"/>
  <c r="G84" i="9"/>
  <c r="F84" i="9"/>
  <c r="B84" i="9"/>
  <c r="H83" i="9"/>
  <c r="G83" i="9"/>
  <c r="F83" i="9"/>
  <c r="E83" i="9"/>
  <c r="B83" i="9" s="1"/>
  <c r="H82" i="9"/>
  <c r="G82" i="9"/>
  <c r="E82" i="9" s="1"/>
  <c r="B82" i="9" s="1"/>
  <c r="F82" i="9"/>
  <c r="H81" i="9"/>
  <c r="G81" i="9"/>
  <c r="E81" i="9" s="1"/>
  <c r="B81" i="9" s="1"/>
  <c r="F81" i="9"/>
  <c r="H80" i="9"/>
  <c r="G80" i="9"/>
  <c r="E80" i="9" s="1"/>
  <c r="B80" i="9" s="1"/>
  <c r="F80" i="9"/>
  <c r="H79" i="9"/>
  <c r="E79" i="9" s="1"/>
  <c r="B79" i="9" s="1"/>
  <c r="G79" i="9"/>
  <c r="F79" i="9"/>
  <c r="H78" i="9"/>
  <c r="G78" i="9"/>
  <c r="F78" i="9"/>
  <c r="E78" i="9"/>
  <c r="B78" i="9" s="1"/>
  <c r="H77" i="9"/>
  <c r="G77" i="9"/>
  <c r="F77" i="9"/>
  <c r="H76" i="9"/>
  <c r="E76" i="9" s="1"/>
  <c r="B76" i="9" s="1"/>
  <c r="G76" i="9"/>
  <c r="F76" i="9"/>
  <c r="H75" i="9"/>
  <c r="G75" i="9"/>
  <c r="F75" i="9"/>
  <c r="E75" i="9"/>
  <c r="B75" i="9" s="1"/>
  <c r="H74" i="9"/>
  <c r="G74" i="9"/>
  <c r="E74" i="9" s="1"/>
  <c r="B74" i="9" s="1"/>
  <c r="F74" i="9"/>
  <c r="H73" i="9"/>
  <c r="G73" i="9"/>
  <c r="E73" i="9" s="1"/>
  <c r="B73" i="9" s="1"/>
  <c r="F73" i="9"/>
  <c r="H72" i="9"/>
  <c r="G72" i="9"/>
  <c r="E72" i="9" s="1"/>
  <c r="B72" i="9" s="1"/>
  <c r="F72" i="9"/>
  <c r="H71" i="9"/>
  <c r="E71" i="9" s="1"/>
  <c r="B71" i="9" s="1"/>
  <c r="G71" i="9"/>
  <c r="F71" i="9"/>
  <c r="H70" i="9"/>
  <c r="G70" i="9"/>
  <c r="F70" i="9"/>
  <c r="E70" i="9"/>
  <c r="B70" i="9" s="1"/>
  <c r="H69" i="9"/>
  <c r="G69" i="9"/>
  <c r="F69" i="9"/>
  <c r="H68" i="9"/>
  <c r="E68" i="9" s="1"/>
  <c r="G68" i="9"/>
  <c r="F68" i="9"/>
  <c r="B68" i="9"/>
  <c r="H67" i="9"/>
  <c r="G67" i="9"/>
  <c r="F67" i="9"/>
  <c r="E67" i="9"/>
  <c r="B67" i="9" s="1"/>
  <c r="H66" i="9"/>
  <c r="G66" i="9"/>
  <c r="E66" i="9" s="1"/>
  <c r="B66" i="9" s="1"/>
  <c r="F66" i="9"/>
  <c r="H65" i="9"/>
  <c r="G65" i="9"/>
  <c r="E65" i="9" s="1"/>
  <c r="F65" i="9"/>
  <c r="H64" i="9"/>
  <c r="G64" i="9"/>
  <c r="E64" i="9" s="1"/>
  <c r="B64" i="9" s="1"/>
  <c r="F64" i="9"/>
  <c r="H63" i="9"/>
  <c r="E63" i="9" s="1"/>
  <c r="B63" i="9" s="1"/>
  <c r="G63" i="9"/>
  <c r="F63" i="9"/>
  <c r="H62" i="9"/>
  <c r="G62" i="9"/>
  <c r="F62" i="9"/>
  <c r="E62" i="9"/>
  <c r="B62" i="9" s="1"/>
  <c r="H61" i="9"/>
  <c r="G61" i="9"/>
  <c r="F61" i="9"/>
  <c r="H60" i="9"/>
  <c r="E60" i="9" s="1"/>
  <c r="G60" i="9"/>
  <c r="F60" i="9"/>
  <c r="B60" i="9"/>
  <c r="H59" i="9"/>
  <c r="G59" i="9"/>
  <c r="F59" i="9"/>
  <c r="E59" i="9"/>
  <c r="B59" i="9" s="1"/>
  <c r="H58" i="9"/>
  <c r="G58" i="9"/>
  <c r="E58" i="9" s="1"/>
  <c r="F58" i="9"/>
  <c r="H57" i="9"/>
  <c r="G57" i="9"/>
  <c r="E57" i="9" s="1"/>
  <c r="B57" i="9" s="1"/>
  <c r="F57" i="9"/>
  <c r="H56" i="9"/>
  <c r="G56" i="9"/>
  <c r="E56" i="9" s="1"/>
  <c r="B56" i="9" s="1"/>
  <c r="F56" i="9"/>
  <c r="H55" i="9"/>
  <c r="E55" i="9" s="1"/>
  <c r="B55" i="9" s="1"/>
  <c r="G55" i="9"/>
  <c r="F55" i="9"/>
  <c r="H54" i="9"/>
  <c r="G54" i="9"/>
  <c r="F54" i="9"/>
  <c r="E54" i="9"/>
  <c r="B54" i="9" s="1"/>
  <c r="H53" i="9"/>
  <c r="G53" i="9"/>
  <c r="F53" i="9"/>
  <c r="H52" i="9"/>
  <c r="E52" i="9" s="1"/>
  <c r="G52" i="9"/>
  <c r="F52" i="9"/>
  <c r="B52" i="9"/>
  <c r="H51" i="9"/>
  <c r="G51" i="9"/>
  <c r="F51" i="9"/>
  <c r="E51" i="9"/>
  <c r="B51" i="9" s="1"/>
  <c r="H50" i="9"/>
  <c r="G50" i="9"/>
  <c r="E50" i="9" s="1"/>
  <c r="B50" i="9" s="1"/>
  <c r="F50" i="9"/>
  <c r="H49" i="9"/>
  <c r="G49" i="9"/>
  <c r="E49" i="9" s="1"/>
  <c r="B49" i="9" s="1"/>
  <c r="F49" i="9"/>
  <c r="H48" i="9"/>
  <c r="G48" i="9"/>
  <c r="E48" i="9" s="1"/>
  <c r="B48" i="9" s="1"/>
  <c r="F48" i="9"/>
  <c r="H47" i="9"/>
  <c r="E47" i="9" s="1"/>
  <c r="B47" i="9" s="1"/>
  <c r="G47" i="9"/>
  <c r="F47" i="9"/>
  <c r="H46" i="9"/>
  <c r="G46" i="9"/>
  <c r="F46" i="9"/>
  <c r="E46" i="9"/>
  <c r="B46" i="9" s="1"/>
  <c r="H45" i="9"/>
  <c r="G45" i="9"/>
  <c r="F45" i="9"/>
  <c r="H44" i="9"/>
  <c r="E44" i="9" s="1"/>
  <c r="B44" i="9" s="1"/>
  <c r="G44" i="9"/>
  <c r="F44" i="9"/>
  <c r="H43" i="9"/>
  <c r="G43" i="9"/>
  <c r="F43" i="9"/>
  <c r="E43" i="9"/>
  <c r="B43" i="9" s="1"/>
  <c r="H42" i="9"/>
  <c r="G42" i="9"/>
  <c r="F42" i="9"/>
  <c r="H41" i="9"/>
  <c r="G41" i="9"/>
  <c r="F41" i="9"/>
  <c r="H40" i="9"/>
  <c r="G40" i="9"/>
  <c r="E40" i="9" s="1"/>
  <c r="B40" i="9" s="1"/>
  <c r="F40" i="9"/>
  <c r="H39" i="9"/>
  <c r="E39" i="9" s="1"/>
  <c r="B39" i="9" s="1"/>
  <c r="G39" i="9"/>
  <c r="F39" i="9"/>
  <c r="H38" i="9"/>
  <c r="G38" i="9"/>
  <c r="F38" i="9"/>
  <c r="E38" i="9"/>
  <c r="B38" i="9" s="1"/>
  <c r="H37" i="9"/>
  <c r="G37" i="9"/>
  <c r="F37" i="9"/>
  <c r="H36" i="9"/>
  <c r="E36" i="9" s="1"/>
  <c r="G36" i="9"/>
  <c r="F36" i="9"/>
  <c r="B36" i="9"/>
  <c r="H35" i="9"/>
  <c r="G35" i="9"/>
  <c r="F35" i="9"/>
  <c r="E35" i="9"/>
  <c r="B35" i="9" s="1"/>
  <c r="H34" i="9"/>
  <c r="G34" i="9"/>
  <c r="E34" i="9" s="1"/>
  <c r="B34" i="9" s="1"/>
  <c r="F34" i="9"/>
  <c r="H33" i="9"/>
  <c r="G33" i="9"/>
  <c r="E33" i="9" s="1"/>
  <c r="F33" i="9"/>
  <c r="H32" i="9"/>
  <c r="G32" i="9"/>
  <c r="E32" i="9" s="1"/>
  <c r="B32" i="9" s="1"/>
  <c r="F32" i="9"/>
  <c r="H31" i="9"/>
  <c r="E31" i="9" s="1"/>
  <c r="B31" i="9" s="1"/>
  <c r="G31" i="9"/>
  <c r="F31" i="9"/>
  <c r="H30" i="9"/>
  <c r="E30" i="9" s="1"/>
  <c r="B30" i="9" s="1"/>
  <c r="G30" i="9"/>
  <c r="F30" i="9"/>
  <c r="H29" i="9"/>
  <c r="G29" i="9"/>
  <c r="F29" i="9"/>
  <c r="H28" i="9"/>
  <c r="E28" i="9" s="1"/>
  <c r="B28" i="9" s="1"/>
  <c r="G28" i="9"/>
  <c r="F28" i="9"/>
  <c r="H27" i="9"/>
  <c r="G27" i="9"/>
  <c r="F27" i="9"/>
  <c r="E27" i="9"/>
  <c r="B27" i="9" s="1"/>
  <c r="H26" i="9"/>
  <c r="G26" i="9"/>
  <c r="E26" i="9" s="1"/>
  <c r="F26" i="9"/>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I3" i="9"/>
  <c r="H3" i="9"/>
  <c r="G3" i="9"/>
  <c r="D101" i="8"/>
  <c r="C1576" i="1" s="1"/>
  <c r="D95" i="8"/>
  <c r="D90" i="8"/>
  <c r="D85" i="8"/>
  <c r="D80" i="8"/>
  <c r="D75" i="8"/>
  <c r="D70" i="8"/>
  <c r="D65" i="8"/>
  <c r="D60" i="8"/>
  <c r="D55" i="8"/>
  <c r="D50" i="8"/>
  <c r="D49" i="8"/>
  <c r="D44" i="8"/>
  <c r="D36" i="8"/>
  <c r="D26" i="8"/>
  <c r="D24" i="8" s="1"/>
  <c r="C1499" i="1" s="1"/>
  <c r="G1499" i="1" s="1"/>
  <c r="D18" i="8"/>
  <c r="D8" i="8"/>
  <c r="D6" i="8" s="1"/>
  <c r="C1481" i="1" s="1"/>
  <c r="E44" i="7"/>
  <c r="D44" i="7"/>
  <c r="E39" i="7"/>
  <c r="E38" i="7" s="1"/>
  <c r="D39" i="7"/>
  <c r="D38" i="7"/>
  <c r="E30" i="7"/>
  <c r="D30" i="7"/>
  <c r="E23" i="7"/>
  <c r="D23" i="7"/>
  <c r="D22" i="7" s="1"/>
  <c r="H30" i="3" s="1"/>
  <c r="E22" i="7"/>
  <c r="E14" i="7"/>
  <c r="D14" i="7"/>
  <c r="D6" i="7" s="1"/>
  <c r="E7" i="7"/>
  <c r="E6" i="7" s="1"/>
  <c r="D7" i="7"/>
  <c r="E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I27" i="3" s="1"/>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7" i="5"/>
  <c r="F256" i="5"/>
  <c r="F255" i="5"/>
  <c r="F254" i="5"/>
  <c r="F253" i="5"/>
  <c r="F252" i="5"/>
  <c r="F251" i="5"/>
  <c r="E250" i="5"/>
  <c r="D250" i="5"/>
  <c r="F249" i="5"/>
  <c r="F248" i="5"/>
  <c r="F247" i="5"/>
  <c r="E246" i="5"/>
  <c r="D246" i="5"/>
  <c r="D245" i="5"/>
  <c r="F245" i="5" s="1"/>
  <c r="F244" i="5"/>
  <c r="F243" i="5"/>
  <c r="F242" i="5"/>
  <c r="E242" i="5"/>
  <c r="D242" i="5"/>
  <c r="F241" i="5"/>
  <c r="F240" i="5"/>
  <c r="E239" i="5"/>
  <c r="F239" i="5" s="1"/>
  <c r="D239" i="5"/>
  <c r="D238" i="5" s="1"/>
  <c r="D237"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F198" i="5"/>
  <c r="E198" i="5"/>
  <c r="D198" i="5"/>
  <c r="F197" i="5"/>
  <c r="F196" i="5"/>
  <c r="F195" i="5"/>
  <c r="F194" i="5"/>
  <c r="F193" i="5"/>
  <c r="F192" i="5"/>
  <c r="E191" i="5"/>
  <c r="D191" i="5"/>
  <c r="E190" i="5"/>
  <c r="H310" i="9" s="1"/>
  <c r="F189" i="5"/>
  <c r="F188" i="5"/>
  <c r="F187" i="5"/>
  <c r="F186" i="5"/>
  <c r="F185" i="5"/>
  <c r="F184" i="5"/>
  <c r="F183" i="5"/>
  <c r="F182" i="5"/>
  <c r="F181" i="5"/>
  <c r="F180" i="5"/>
  <c r="E180" i="5"/>
  <c r="E177" i="5" s="1"/>
  <c r="H308" i="9" s="1"/>
  <c r="D180" i="5"/>
  <c r="F179" i="5"/>
  <c r="F178" i="5"/>
  <c r="D177" i="5"/>
  <c r="E176" i="5"/>
  <c r="I22" i="3"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D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E87" i="5"/>
  <c r="F86" i="5"/>
  <c r="F85" i="5"/>
  <c r="F84" i="5"/>
  <c r="F83" i="5"/>
  <c r="F82" i="5"/>
  <c r="F81" i="5"/>
  <c r="F80" i="5"/>
  <c r="E79" i="5"/>
  <c r="E78" i="5" s="1"/>
  <c r="D79" i="5"/>
  <c r="F79" i="5" s="1"/>
  <c r="D78" i="5"/>
  <c r="F77" i="5"/>
  <c r="F76" i="5"/>
  <c r="F75" i="5"/>
  <c r="F74" i="5"/>
  <c r="F73" i="5"/>
  <c r="F72" i="5"/>
  <c r="F71" i="5"/>
  <c r="E70" i="5"/>
  <c r="E69" i="5" s="1"/>
  <c r="D70" i="5"/>
  <c r="D69" i="5"/>
  <c r="F67" i="5"/>
  <c r="F66" i="5"/>
  <c r="F65" i="5"/>
  <c r="F64" i="5"/>
  <c r="F63" i="5"/>
  <c r="E63" i="5"/>
  <c r="D63" i="5"/>
  <c r="F62" i="5"/>
  <c r="F61" i="5"/>
  <c r="F60" i="5"/>
  <c r="F59" i="5"/>
  <c r="F58" i="5"/>
  <c r="F57" i="5"/>
  <c r="F56" i="5"/>
  <c r="E56" i="5"/>
  <c r="D56" i="5"/>
  <c r="F55" i="5"/>
  <c r="F54" i="5"/>
  <c r="F53" i="5"/>
  <c r="E52" i="5"/>
  <c r="D1030" i="1" s="1"/>
  <c r="G1030" i="1" s="1"/>
  <c r="D52" i="5"/>
  <c r="F52" i="5" s="1"/>
  <c r="F51" i="5"/>
  <c r="F50" i="5"/>
  <c r="F49" i="5"/>
  <c r="F48" i="5"/>
  <c r="F47" i="5"/>
  <c r="F46" i="5"/>
  <c r="E45" i="5"/>
  <c r="F45" i="5" s="1"/>
  <c r="D45" i="5"/>
  <c r="F44" i="5"/>
  <c r="F43" i="5"/>
  <c r="F42" i="5"/>
  <c r="E41" i="5"/>
  <c r="D1019" i="1" s="1"/>
  <c r="G1019" i="1" s="1"/>
  <c r="D41" i="5"/>
  <c r="F41" i="5" s="1"/>
  <c r="F40" i="5"/>
  <c r="F39" i="5"/>
  <c r="F38" i="5"/>
  <c r="F37" i="5"/>
  <c r="F36" i="5"/>
  <c r="E35" i="5"/>
  <c r="D1013" i="1" s="1"/>
  <c r="G1013" i="1" s="1"/>
  <c r="D35" i="5"/>
  <c r="F34" i="5"/>
  <c r="F33" i="5"/>
  <c r="F32" i="5"/>
  <c r="F31" i="5"/>
  <c r="F30" i="5"/>
  <c r="E29" i="5"/>
  <c r="D29" i="5"/>
  <c r="F29" i="5" s="1"/>
  <c r="F28" i="5"/>
  <c r="F27" i="5"/>
  <c r="F26" i="5"/>
  <c r="F25" i="5"/>
  <c r="F24" i="5"/>
  <c r="F23" i="5"/>
  <c r="F22" i="5"/>
  <c r="F21" i="5"/>
  <c r="F20" i="5"/>
  <c r="E19" i="5"/>
  <c r="D19" i="5"/>
  <c r="F18" i="5"/>
  <c r="F17" i="5"/>
  <c r="F16" i="5"/>
  <c r="F15" i="5"/>
  <c r="F14" i="5"/>
  <c r="E13" i="5"/>
  <c r="D991" i="1" s="1"/>
  <c r="G991"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D625" i="4" s="1"/>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3" i="4" s="1"/>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E567" i="4" s="1"/>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9" i="4" s="1"/>
  <c r="E529" i="4"/>
  <c r="E528" i="4" s="1"/>
  <c r="F527" i="4"/>
  <c r="F526" i="4"/>
  <c r="E525" i="4"/>
  <c r="E515" i="4" s="1"/>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E472" i="4" s="1"/>
  <c r="D473" i="4"/>
  <c r="F471" i="4"/>
  <c r="F470" i="4"/>
  <c r="F469" i="4"/>
  <c r="E469" i="4"/>
  <c r="D469" i="4"/>
  <c r="F468" i="4"/>
  <c r="F467" i="4"/>
  <c r="E466" i="4"/>
  <c r="D466" i="4"/>
  <c r="F466" i="4" s="1"/>
  <c r="F465" i="4"/>
  <c r="F464" i="4"/>
  <c r="E463" i="4"/>
  <c r="D463" i="4"/>
  <c r="F463" i="4" s="1"/>
  <c r="F462" i="4"/>
  <c r="F461" i="4"/>
  <c r="F460" i="4"/>
  <c r="E460" i="4"/>
  <c r="D460" i="4"/>
  <c r="D459" i="4" s="1"/>
  <c r="F459" i="4" s="1"/>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E417" i="4"/>
  <c r="D417" i="4"/>
  <c r="E416" i="4"/>
  <c r="E643" i="4" s="1"/>
  <c r="D637" i="1" s="1"/>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E311" i="4" s="1"/>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F262" i="4"/>
  <c r="F261" i="4"/>
  <c r="F260" i="4"/>
  <c r="E259" i="4"/>
  <c r="F259" i="4" s="1"/>
  <c r="D259" i="4"/>
  <c r="F258" i="4"/>
  <c r="F257" i="4"/>
  <c r="F256" i="4"/>
  <c r="F255" i="4"/>
  <c r="F254" i="4"/>
  <c r="F253" i="4"/>
  <c r="E253" i="4"/>
  <c r="E252" i="4" s="1"/>
  <c r="D253" i="4"/>
  <c r="F252" i="4"/>
  <c r="D252" i="4"/>
  <c r="F251" i="4"/>
  <c r="F250" i="4"/>
  <c r="F249" i="4"/>
  <c r="F248" i="4"/>
  <c r="E247" i="4"/>
  <c r="D247" i="4"/>
  <c r="F247" i="4" s="1"/>
  <c r="F246" i="4"/>
  <c r="F245" i="4"/>
  <c r="F244" i="4"/>
  <c r="E244" i="4"/>
  <c r="D244" i="4"/>
  <c r="F243" i="4"/>
  <c r="F242" i="4"/>
  <c r="F241"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F216" i="4"/>
  <c r="E216" i="4"/>
  <c r="D216" i="4"/>
  <c r="D215" i="4" s="1"/>
  <c r="F215" i="4" s="1"/>
  <c r="E215" i="4"/>
  <c r="F214" i="4"/>
  <c r="F213" i="4"/>
  <c r="F212" i="4"/>
  <c r="F211" i="4"/>
  <c r="E210" i="4"/>
  <c r="D206" i="1" s="1"/>
  <c r="D210" i="4"/>
  <c r="F209" i="4"/>
  <c r="F208" i="4"/>
  <c r="F207" i="4"/>
  <c r="F206" i="4"/>
  <c r="F205" i="4"/>
  <c r="F204" i="4"/>
  <c r="F203" i="4"/>
  <c r="F202" i="4"/>
  <c r="E202" i="4"/>
  <c r="D202" i="4"/>
  <c r="F201" i="4"/>
  <c r="F200" i="4"/>
  <c r="F199" i="4"/>
  <c r="F198" i="4"/>
  <c r="E197" i="4"/>
  <c r="E196" i="4" s="1"/>
  <c r="D192" i="1" s="1"/>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E139" i="4"/>
  <c r="F138" i="4"/>
  <c r="F137" i="4"/>
  <c r="F136" i="4"/>
  <c r="F135" i="4"/>
  <c r="E134" i="4"/>
  <c r="D134" i="4"/>
  <c r="E133" i="4"/>
  <c r="D129" i="1" s="1"/>
  <c r="F132" i="4"/>
  <c r="F131" i="4"/>
  <c r="F130" i="4"/>
  <c r="F129" i="4"/>
  <c r="E128" i="4"/>
  <c r="D128" i="4"/>
  <c r="F127" i="4"/>
  <c r="F126" i="4"/>
  <c r="E125" i="4"/>
  <c r="E124" i="4" s="1"/>
  <c r="D125" i="4"/>
  <c r="F125" i="4" s="1"/>
  <c r="F123" i="4"/>
  <c r="F122" i="4"/>
  <c r="F121" i="4"/>
  <c r="E120" i="4"/>
  <c r="D120" i="4"/>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F74" i="4"/>
  <c r="E74" i="4"/>
  <c r="D74" i="4"/>
  <c r="F73" i="4"/>
  <c r="F72" i="4"/>
  <c r="F71" i="4"/>
  <c r="E71" i="4"/>
  <c r="D71" i="4"/>
  <c r="F70" i="4"/>
  <c r="F69" i="4"/>
  <c r="E68" i="4"/>
  <c r="D64" i="1" s="1"/>
  <c r="D68" i="4"/>
  <c r="F67" i="4"/>
  <c r="F66" i="4"/>
  <c r="E65" i="4"/>
  <c r="D65" i="4"/>
  <c r="F65" i="4" s="1"/>
  <c r="F64" i="4"/>
  <c r="F63" i="4"/>
  <c r="E62" i="4"/>
  <c r="D58" i="1" s="1"/>
  <c r="D62" i="4"/>
  <c r="F62" i="4" s="1"/>
  <c r="F61" i="4"/>
  <c r="F60" i="4"/>
  <c r="F59" i="4"/>
  <c r="E59" i="4"/>
  <c r="D59" i="4"/>
  <c r="F58" i="4"/>
  <c r="F57" i="4"/>
  <c r="F56" i="4"/>
  <c r="F55" i="4"/>
  <c r="E54" i="4"/>
  <c r="D54" i="4"/>
  <c r="F54" i="4" s="1"/>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G25" i="3"/>
  <c r="B25" i="3"/>
  <c r="I24" i="3"/>
  <c r="G24" i="3"/>
  <c r="B24" i="3"/>
  <c r="H23" i="3"/>
  <c r="G23" i="3"/>
  <c r="B23" i="3"/>
  <c r="G22" i="3"/>
  <c r="B22" i="3"/>
  <c r="G21" i="3"/>
  <c r="B21" i="3"/>
  <c r="G20" i="3"/>
  <c r="B20" i="3"/>
  <c r="G19" i="3"/>
  <c r="B19" i="3"/>
  <c r="G18" i="3"/>
  <c r="B18" i="3"/>
  <c r="G17" i="3"/>
  <c r="B17" i="3"/>
  <c r="G16" i="3"/>
  <c r="B16" i="3"/>
  <c r="H10" i="3" a="1"/>
  <c r="H10" i="3" s="1"/>
  <c r="L3" i="9" s="1"/>
  <c r="C1580" i="1"/>
  <c r="G1580" i="1" s="1"/>
  <c r="H1579" i="1"/>
  <c r="G1579" i="1"/>
  <c r="C1579" i="1"/>
  <c r="G1578" i="1"/>
  <c r="C1578" i="1"/>
  <c r="H1578" i="1" s="1"/>
  <c r="C1577" i="1"/>
  <c r="H1577" i="1" s="1"/>
  <c r="H1575" i="1"/>
  <c r="G1575" i="1"/>
  <c r="C1575" i="1"/>
  <c r="C1574" i="1"/>
  <c r="H1574" i="1" s="1"/>
  <c r="G1573" i="1"/>
  <c r="C1573" i="1"/>
  <c r="H1573" i="1" s="1"/>
  <c r="C1572" i="1"/>
  <c r="G1572" i="1" s="1"/>
  <c r="H1571" i="1"/>
  <c r="G1571" i="1"/>
  <c r="C1571" i="1"/>
  <c r="H1570" i="1"/>
  <c r="G1570" i="1"/>
  <c r="C1570" i="1"/>
  <c r="C1569" i="1"/>
  <c r="H1569" i="1" s="1"/>
  <c r="H1568" i="1"/>
  <c r="C1568" i="1"/>
  <c r="G1568" i="1" s="1"/>
  <c r="H1567" i="1"/>
  <c r="G1567" i="1"/>
  <c r="C1567" i="1"/>
  <c r="C1566" i="1"/>
  <c r="H1566" i="1" s="1"/>
  <c r="G1565" i="1"/>
  <c r="C1565" i="1"/>
  <c r="H1565" i="1" s="1"/>
  <c r="C1564" i="1"/>
  <c r="G1564" i="1" s="1"/>
  <c r="H1563" i="1"/>
  <c r="G1563" i="1"/>
  <c r="C1563" i="1"/>
  <c r="H1562" i="1"/>
  <c r="G1562" i="1"/>
  <c r="C1562" i="1"/>
  <c r="C1561" i="1"/>
  <c r="H1561" i="1" s="1"/>
  <c r="H1560" i="1"/>
  <c r="C1560" i="1"/>
  <c r="G1560" i="1" s="1"/>
  <c r="H1559" i="1"/>
  <c r="G1559" i="1"/>
  <c r="C1559" i="1"/>
  <c r="C1558" i="1"/>
  <c r="H1558" i="1" s="1"/>
  <c r="G1557" i="1"/>
  <c r="C1557" i="1"/>
  <c r="H1557" i="1" s="1"/>
  <c r="C1556" i="1"/>
  <c r="G1556" i="1" s="1"/>
  <c r="H1555" i="1"/>
  <c r="G1555" i="1"/>
  <c r="C1555" i="1"/>
  <c r="H1554" i="1"/>
  <c r="G1554" i="1"/>
  <c r="C1554" i="1"/>
  <c r="C1553" i="1"/>
  <c r="H1553" i="1" s="1"/>
  <c r="H1552" i="1"/>
  <c r="C1552" i="1"/>
  <c r="G1552" i="1" s="1"/>
  <c r="H1551" i="1"/>
  <c r="G1551" i="1"/>
  <c r="C1551" i="1"/>
  <c r="C1550" i="1"/>
  <c r="H1550" i="1" s="1"/>
  <c r="G1549" i="1"/>
  <c r="C1549" i="1"/>
  <c r="H1549" i="1" s="1"/>
  <c r="C1548" i="1"/>
  <c r="G1548" i="1" s="1"/>
  <c r="H1547" i="1"/>
  <c r="G1547" i="1"/>
  <c r="C1547" i="1"/>
  <c r="H1546" i="1"/>
  <c r="G1546" i="1"/>
  <c r="C1546" i="1"/>
  <c r="C1545" i="1"/>
  <c r="H1545" i="1" s="1"/>
  <c r="H1544" i="1"/>
  <c r="C1544" i="1"/>
  <c r="G1544" i="1" s="1"/>
  <c r="H1543" i="1"/>
  <c r="G1543" i="1"/>
  <c r="C1543" i="1"/>
  <c r="C1542" i="1"/>
  <c r="H1542" i="1" s="1"/>
  <c r="G1541" i="1"/>
  <c r="C1541" i="1"/>
  <c r="H1541" i="1" s="1"/>
  <c r="C1540" i="1"/>
  <c r="G1540" i="1" s="1"/>
  <c r="H1539" i="1"/>
  <c r="G1539" i="1"/>
  <c r="C1539" i="1"/>
  <c r="H1538" i="1"/>
  <c r="G1538" i="1"/>
  <c r="C1538" i="1"/>
  <c r="C1537" i="1"/>
  <c r="H1537" i="1" s="1"/>
  <c r="H1536" i="1"/>
  <c r="C1536" i="1"/>
  <c r="G1536" i="1" s="1"/>
  <c r="H1535" i="1"/>
  <c r="G1535" i="1"/>
  <c r="C1535" i="1"/>
  <c r="C1534" i="1"/>
  <c r="H1534" i="1" s="1"/>
  <c r="G1533" i="1"/>
  <c r="C1533" i="1"/>
  <c r="H1533" i="1" s="1"/>
  <c r="C1532" i="1"/>
  <c r="G1532" i="1" s="1"/>
  <c r="H1531" i="1"/>
  <c r="G1531" i="1"/>
  <c r="C1531" i="1"/>
  <c r="H1530" i="1"/>
  <c r="G1530" i="1"/>
  <c r="C1530" i="1"/>
  <c r="C1529" i="1"/>
  <c r="H1529" i="1" s="1"/>
  <c r="H1528" i="1"/>
  <c r="C1528" i="1"/>
  <c r="G1528" i="1" s="1"/>
  <c r="H1527" i="1"/>
  <c r="G1527" i="1"/>
  <c r="C1527" i="1"/>
  <c r="C1526" i="1"/>
  <c r="H1526" i="1" s="1"/>
  <c r="G1525" i="1"/>
  <c r="C1525" i="1"/>
  <c r="H1525" i="1" s="1"/>
  <c r="C1524" i="1"/>
  <c r="G1524" i="1" s="1"/>
  <c r="H1523" i="1"/>
  <c r="G1523" i="1"/>
  <c r="C1523" i="1"/>
  <c r="H1522" i="1"/>
  <c r="G1522" i="1"/>
  <c r="C1522" i="1"/>
  <c r="C1521" i="1"/>
  <c r="H1521" i="1" s="1"/>
  <c r="H1520" i="1"/>
  <c r="C1520" i="1"/>
  <c r="G1520" i="1" s="1"/>
  <c r="H1519" i="1"/>
  <c r="G1519" i="1"/>
  <c r="C1519" i="1"/>
  <c r="C1516" i="1"/>
  <c r="G1516" i="1" s="1"/>
  <c r="H1515" i="1"/>
  <c r="G1515" i="1"/>
  <c r="C1515" i="1"/>
  <c r="H1514" i="1"/>
  <c r="G1514" i="1"/>
  <c r="C1514" i="1"/>
  <c r="C1513" i="1"/>
  <c r="H1513" i="1" s="1"/>
  <c r="H1512" i="1"/>
  <c r="C1512" i="1"/>
  <c r="G1512" i="1" s="1"/>
  <c r="H1511" i="1"/>
  <c r="G1511" i="1"/>
  <c r="C1511" i="1"/>
  <c r="C1510" i="1"/>
  <c r="H1510" i="1" s="1"/>
  <c r="C1509" i="1"/>
  <c r="H1509" i="1" s="1"/>
  <c r="C1508" i="1"/>
  <c r="G1508" i="1" s="1"/>
  <c r="C1507" i="1"/>
  <c r="H1507" i="1" s="1"/>
  <c r="H1506" i="1"/>
  <c r="G1506" i="1"/>
  <c r="C1506" i="1"/>
  <c r="C1505" i="1"/>
  <c r="H1505" i="1" s="1"/>
  <c r="C1504" i="1"/>
  <c r="G1504" i="1" s="1"/>
  <c r="H1503" i="1"/>
  <c r="G1503" i="1"/>
  <c r="C1503" i="1"/>
  <c r="C1502" i="1"/>
  <c r="H1502" i="1" s="1"/>
  <c r="C1500" i="1"/>
  <c r="G1500" i="1" s="1"/>
  <c r="H1499" i="1"/>
  <c r="C1498" i="1"/>
  <c r="G1497" i="1"/>
  <c r="C1497" i="1"/>
  <c r="H1497" i="1" s="1"/>
  <c r="C1496" i="1"/>
  <c r="H1495" i="1"/>
  <c r="G1495" i="1"/>
  <c r="C1495" i="1"/>
  <c r="H1494" i="1"/>
  <c r="G1494" i="1"/>
  <c r="C1494" i="1"/>
  <c r="C1493" i="1"/>
  <c r="H1492" i="1"/>
  <c r="C1492" i="1"/>
  <c r="G1492" i="1" s="1"/>
  <c r="G1491" i="1"/>
  <c r="C1491" i="1"/>
  <c r="H1491" i="1" s="1"/>
  <c r="C1490" i="1"/>
  <c r="C1489" i="1"/>
  <c r="H1489" i="1" s="1"/>
  <c r="C1488" i="1"/>
  <c r="H1487" i="1"/>
  <c r="G1487" i="1"/>
  <c r="C1487" i="1"/>
  <c r="H1486" i="1"/>
  <c r="G1486" i="1"/>
  <c r="C1486" i="1"/>
  <c r="C1485" i="1"/>
  <c r="C1484" i="1"/>
  <c r="G1484" i="1" s="1"/>
  <c r="C1483" i="1"/>
  <c r="H1483" i="1" s="1"/>
  <c r="C1482" i="1"/>
  <c r="C1480" i="1"/>
  <c r="D1479" i="1"/>
  <c r="G1479" i="1" s="1"/>
  <c r="C1479" i="1"/>
  <c r="H1478" i="1"/>
  <c r="G1478" i="1"/>
  <c r="I1478" i="1" s="1"/>
  <c r="D1478" i="1"/>
  <c r="C1478" i="1"/>
  <c r="J1478" i="1" s="1"/>
  <c r="D1477" i="1"/>
  <c r="C1477" i="1"/>
  <c r="H1477" i="1" s="1"/>
  <c r="D1476" i="1"/>
  <c r="C1476" i="1"/>
  <c r="D1475" i="1"/>
  <c r="C1475" i="1"/>
  <c r="D1474" i="1"/>
  <c r="G1474" i="1" s="1"/>
  <c r="C1474" i="1"/>
  <c r="H1473" i="1"/>
  <c r="G1473" i="1"/>
  <c r="I1473" i="1" s="1"/>
  <c r="D1473" i="1"/>
  <c r="C1473" i="1"/>
  <c r="J1473" i="1" s="1"/>
  <c r="D1472" i="1"/>
  <c r="C1472" i="1"/>
  <c r="H1472" i="1" s="1"/>
  <c r="D1471" i="1"/>
  <c r="C1471" i="1"/>
  <c r="D1470" i="1"/>
  <c r="C1470" i="1"/>
  <c r="D1469" i="1"/>
  <c r="C1469" i="1"/>
  <c r="D1468" i="1"/>
  <c r="G1468" i="1" s="1"/>
  <c r="C1468" i="1"/>
  <c r="H1467" i="1"/>
  <c r="G1467" i="1"/>
  <c r="I1467" i="1" s="1"/>
  <c r="D1467" i="1"/>
  <c r="C1467" i="1"/>
  <c r="J1467" i="1" s="1"/>
  <c r="D1466" i="1"/>
  <c r="C1466" i="1"/>
  <c r="H1465" i="1"/>
  <c r="G1465" i="1"/>
  <c r="I1465" i="1" s="1"/>
  <c r="D1465" i="1"/>
  <c r="C1465" i="1"/>
  <c r="J1465" i="1" s="1"/>
  <c r="D1464" i="1"/>
  <c r="C1464" i="1"/>
  <c r="H1463" i="1"/>
  <c r="G1463" i="1"/>
  <c r="I1463" i="1" s="1"/>
  <c r="D1463" i="1"/>
  <c r="C1463" i="1"/>
  <c r="J1463" i="1" s="1"/>
  <c r="D1462" i="1"/>
  <c r="C1462" i="1"/>
  <c r="D1461" i="1"/>
  <c r="C1461" i="1"/>
  <c r="H1460" i="1"/>
  <c r="G1460" i="1"/>
  <c r="I1460" i="1" s="1"/>
  <c r="D1460" i="1"/>
  <c r="C1460" i="1"/>
  <c r="J1460" i="1" s="1"/>
  <c r="D1459" i="1"/>
  <c r="C1459" i="1"/>
  <c r="H1458" i="1"/>
  <c r="G1458" i="1"/>
  <c r="I1458" i="1" s="1"/>
  <c r="D1458" i="1"/>
  <c r="C1458" i="1"/>
  <c r="J1458" i="1" s="1"/>
  <c r="D1457" i="1"/>
  <c r="C1457" i="1"/>
  <c r="D1456" i="1"/>
  <c r="C1456" i="1"/>
  <c r="J1456" i="1" s="1"/>
  <c r="D1455" i="1"/>
  <c r="C1455" i="1"/>
  <c r="D1454" i="1"/>
  <c r="C1454" i="1"/>
  <c r="D1453"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H1445" i="1"/>
  <c r="D1445" i="1"/>
  <c r="C1445" i="1"/>
  <c r="G1445" i="1" s="1"/>
  <c r="J1444" i="1"/>
  <c r="D1444" i="1"/>
  <c r="G1444" i="1" s="1"/>
  <c r="C1444" i="1"/>
  <c r="H1443" i="1"/>
  <c r="D1443" i="1"/>
  <c r="C1443" i="1"/>
  <c r="G1443" i="1" s="1"/>
  <c r="D1442" i="1"/>
  <c r="G1442" i="1" s="1"/>
  <c r="C1442" i="1"/>
  <c r="H1441" i="1"/>
  <c r="D1441" i="1"/>
  <c r="C1441" i="1"/>
  <c r="G1441" i="1" s="1"/>
  <c r="I1441" i="1" s="1"/>
  <c r="D1440" i="1"/>
  <c r="G1440" i="1" s="1"/>
  <c r="C1440" i="1"/>
  <c r="H1439" i="1"/>
  <c r="D1439" i="1"/>
  <c r="C1439" i="1"/>
  <c r="G1439" i="1" s="1"/>
  <c r="H1438" i="1"/>
  <c r="D1438" i="1"/>
  <c r="C1438" i="1"/>
  <c r="G1438" i="1" s="1"/>
  <c r="H1437" i="1"/>
  <c r="D1437" i="1"/>
  <c r="C1437" i="1"/>
  <c r="G1437" i="1" s="1"/>
  <c r="D1436"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D1423" i="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D1411" i="1"/>
  <c r="H1411" i="1" s="1"/>
  <c r="C1411" i="1"/>
  <c r="H1410" i="1"/>
  <c r="D1410" i="1"/>
  <c r="C1410" i="1"/>
  <c r="G1410" i="1" s="1"/>
  <c r="C1409" i="1"/>
  <c r="D1408" i="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D1383" i="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D1344" i="1"/>
  <c r="C1344" i="1"/>
  <c r="G1344" i="1" s="1"/>
  <c r="D1343" i="1"/>
  <c r="C1343" i="1"/>
  <c r="H1342" i="1"/>
  <c r="D1342" i="1"/>
  <c r="C1342" i="1"/>
  <c r="G1342" i="1" s="1"/>
  <c r="H1341" i="1"/>
  <c r="D1341" i="1"/>
  <c r="C1341" i="1"/>
  <c r="G1341" i="1" s="1"/>
  <c r="D1340" i="1"/>
  <c r="C1340" i="1"/>
  <c r="G1340" i="1" s="1"/>
  <c r="D1339" i="1"/>
  <c r="C1339" i="1"/>
  <c r="H1338" i="1"/>
  <c r="D1338" i="1"/>
  <c r="C1338" i="1"/>
  <c r="G1338" i="1" s="1"/>
  <c r="H1337" i="1"/>
  <c r="D1337" i="1"/>
  <c r="C1337" i="1"/>
  <c r="G1337" i="1" s="1"/>
  <c r="D1336" i="1"/>
  <c r="C1336" i="1"/>
  <c r="G1336" i="1" s="1"/>
  <c r="D1335" i="1"/>
  <c r="C1335" i="1"/>
  <c r="H1334" i="1"/>
  <c r="D1334" i="1"/>
  <c r="C1334" i="1"/>
  <c r="G1334" i="1" s="1"/>
  <c r="H1333" i="1"/>
  <c r="D1333" i="1"/>
  <c r="C1333" i="1"/>
  <c r="G1333" i="1" s="1"/>
  <c r="D1332" i="1"/>
  <c r="C1332" i="1"/>
  <c r="G1332" i="1" s="1"/>
  <c r="D1331" i="1"/>
  <c r="C1331" i="1"/>
  <c r="H1330" i="1"/>
  <c r="D1330" i="1"/>
  <c r="C1330" i="1"/>
  <c r="G1330" i="1" s="1"/>
  <c r="D1328" i="1"/>
  <c r="C1328" i="1"/>
  <c r="H1327" i="1"/>
  <c r="D1327" i="1"/>
  <c r="C1327" i="1"/>
  <c r="G1327" i="1" s="1"/>
  <c r="H1326" i="1"/>
  <c r="D1326" i="1"/>
  <c r="C1326" i="1"/>
  <c r="G1326" i="1" s="1"/>
  <c r="D1325" i="1"/>
  <c r="C1325" i="1"/>
  <c r="G1325" i="1" s="1"/>
  <c r="D1324" i="1"/>
  <c r="C1324" i="1"/>
  <c r="H1323" i="1"/>
  <c r="D1323" i="1"/>
  <c r="C1323" i="1"/>
  <c r="G1323" i="1" s="1"/>
  <c r="H1322" i="1"/>
  <c r="D1322" i="1"/>
  <c r="C1322" i="1"/>
  <c r="G1322" i="1" s="1"/>
  <c r="D1321" i="1"/>
  <c r="C1321" i="1"/>
  <c r="G1321" i="1" s="1"/>
  <c r="D1320" i="1"/>
  <c r="C1320" i="1"/>
  <c r="H1319" i="1"/>
  <c r="D1319" i="1"/>
  <c r="C1319" i="1"/>
  <c r="G1319" i="1" s="1"/>
  <c r="H1318" i="1"/>
  <c r="D1318" i="1"/>
  <c r="C1318" i="1"/>
  <c r="G1318" i="1" s="1"/>
  <c r="D1317" i="1"/>
  <c r="C1317" i="1"/>
  <c r="G1317" i="1" s="1"/>
  <c r="D1316" i="1"/>
  <c r="C1316" i="1"/>
  <c r="H1315" i="1"/>
  <c r="D1315" i="1"/>
  <c r="C1315" i="1"/>
  <c r="G1315" i="1" s="1"/>
  <c r="H1314" i="1"/>
  <c r="D1314" i="1"/>
  <c r="C1314" i="1"/>
  <c r="G1314" i="1" s="1"/>
  <c r="D1313" i="1"/>
  <c r="C1313" i="1"/>
  <c r="G1313" i="1" s="1"/>
  <c r="D1312" i="1"/>
  <c r="C1312" i="1"/>
  <c r="H1311" i="1"/>
  <c r="D1311" i="1"/>
  <c r="C1311" i="1"/>
  <c r="G1311" i="1" s="1"/>
  <c r="H1310" i="1"/>
  <c r="D1310" i="1"/>
  <c r="C1310" i="1"/>
  <c r="G1310" i="1" s="1"/>
  <c r="D1309" i="1"/>
  <c r="C1309" i="1"/>
  <c r="G1309" i="1" s="1"/>
  <c r="D1308" i="1"/>
  <c r="C1308" i="1"/>
  <c r="H1307" i="1"/>
  <c r="D1307" i="1"/>
  <c r="C1307" i="1"/>
  <c r="G1307" i="1" s="1"/>
  <c r="H1306" i="1"/>
  <c r="D1306" i="1"/>
  <c r="C1306" i="1"/>
  <c r="G1306" i="1" s="1"/>
  <c r="D1305" i="1"/>
  <c r="C1305" i="1"/>
  <c r="G1305" i="1" s="1"/>
  <c r="D1304" i="1"/>
  <c r="C1304" i="1"/>
  <c r="H1303" i="1"/>
  <c r="D1303" i="1"/>
  <c r="C1303" i="1"/>
  <c r="G1303" i="1" s="1"/>
  <c r="H1302" i="1"/>
  <c r="D1302" i="1"/>
  <c r="C1302" i="1"/>
  <c r="G1302" i="1" s="1"/>
  <c r="D1301" i="1"/>
  <c r="C1301" i="1"/>
  <c r="G1301" i="1" s="1"/>
  <c r="D1300" i="1"/>
  <c r="C1300" i="1"/>
  <c r="D1299" i="1"/>
  <c r="H1298" i="1"/>
  <c r="D1298" i="1"/>
  <c r="C1298" i="1"/>
  <c r="G1298" i="1" s="1"/>
  <c r="D1297" i="1"/>
  <c r="C1297" i="1"/>
  <c r="G1297" i="1" s="1"/>
  <c r="D1296" i="1"/>
  <c r="C1296" i="1"/>
  <c r="H1295" i="1"/>
  <c r="D1295" i="1"/>
  <c r="C1295" i="1"/>
  <c r="G1295" i="1" s="1"/>
  <c r="H1294" i="1"/>
  <c r="D1294" i="1"/>
  <c r="C1294" i="1"/>
  <c r="G1294" i="1" s="1"/>
  <c r="D1293" i="1"/>
  <c r="C1293" i="1"/>
  <c r="G1293" i="1" s="1"/>
  <c r="D1292" i="1"/>
  <c r="C1292" i="1"/>
  <c r="H1291" i="1"/>
  <c r="D1291" i="1"/>
  <c r="C1291" i="1"/>
  <c r="G1291" i="1" s="1"/>
  <c r="H1290" i="1"/>
  <c r="D1290" i="1"/>
  <c r="C1290" i="1"/>
  <c r="G1290" i="1" s="1"/>
  <c r="D1289" i="1"/>
  <c r="C1289" i="1"/>
  <c r="G1289" i="1" s="1"/>
  <c r="D1288" i="1"/>
  <c r="C1288" i="1"/>
  <c r="H1287" i="1"/>
  <c r="D1287" i="1"/>
  <c r="C1287" i="1"/>
  <c r="G1287" i="1" s="1"/>
  <c r="H1286" i="1"/>
  <c r="D1286" i="1"/>
  <c r="C1286" i="1"/>
  <c r="G1286" i="1" s="1"/>
  <c r="D1285" i="1"/>
  <c r="C1285" i="1"/>
  <c r="G1285" i="1" s="1"/>
  <c r="D1284" i="1"/>
  <c r="C1284" i="1"/>
  <c r="H1283" i="1"/>
  <c r="D1283" i="1"/>
  <c r="C1283" i="1"/>
  <c r="G1283" i="1" s="1"/>
  <c r="H1282" i="1"/>
  <c r="D1282" i="1"/>
  <c r="C1282" i="1"/>
  <c r="G1282" i="1" s="1"/>
  <c r="D1281" i="1"/>
  <c r="C1281" i="1"/>
  <c r="G1281" i="1" s="1"/>
  <c r="D1280" i="1"/>
  <c r="C1280" i="1"/>
  <c r="H1279" i="1"/>
  <c r="D1279" i="1"/>
  <c r="C1279" i="1"/>
  <c r="G1279" i="1" s="1"/>
  <c r="H1278" i="1"/>
  <c r="D1278" i="1"/>
  <c r="C1278" i="1"/>
  <c r="G1278" i="1" s="1"/>
  <c r="D1277" i="1"/>
  <c r="C1277" i="1"/>
  <c r="G1277" i="1" s="1"/>
  <c r="D1276" i="1"/>
  <c r="C1276" i="1"/>
  <c r="H1275" i="1"/>
  <c r="D1275" i="1"/>
  <c r="C1275" i="1"/>
  <c r="G1275" i="1" s="1"/>
  <c r="H1274" i="1"/>
  <c r="D1274" i="1"/>
  <c r="C1274" i="1"/>
  <c r="G1274" i="1" s="1"/>
  <c r="D1273" i="1"/>
  <c r="C1273" i="1"/>
  <c r="G1273" i="1" s="1"/>
  <c r="D1272" i="1"/>
  <c r="C1272" i="1"/>
  <c r="H1271" i="1"/>
  <c r="D1271" i="1"/>
  <c r="C1271" i="1"/>
  <c r="G1271" i="1" s="1"/>
  <c r="H1270" i="1"/>
  <c r="D1270" i="1"/>
  <c r="C1270" i="1"/>
  <c r="G1270" i="1" s="1"/>
  <c r="D1269" i="1"/>
  <c r="C1269" i="1"/>
  <c r="G1269" i="1" s="1"/>
  <c r="D1268" i="1"/>
  <c r="C1268" i="1"/>
  <c r="H1267" i="1"/>
  <c r="D1267" i="1"/>
  <c r="C1267" i="1"/>
  <c r="G1267" i="1" s="1"/>
  <c r="H1266" i="1"/>
  <c r="D1266" i="1"/>
  <c r="C1266" i="1"/>
  <c r="G1266" i="1" s="1"/>
  <c r="D1265" i="1"/>
  <c r="C1265" i="1"/>
  <c r="G1265" i="1" s="1"/>
  <c r="D1264" i="1"/>
  <c r="C1264" i="1"/>
  <c r="H1263" i="1"/>
  <c r="D1263" i="1"/>
  <c r="C1263" i="1"/>
  <c r="G1263" i="1" s="1"/>
  <c r="H1262" i="1"/>
  <c r="D1262" i="1"/>
  <c r="C1262" i="1"/>
  <c r="G1262" i="1" s="1"/>
  <c r="D1261" i="1"/>
  <c r="C1261" i="1"/>
  <c r="G1261" i="1" s="1"/>
  <c r="D1260" i="1"/>
  <c r="C1260" i="1"/>
  <c r="H1259" i="1"/>
  <c r="D1259" i="1"/>
  <c r="C1259" i="1"/>
  <c r="G1259" i="1" s="1"/>
  <c r="H1258" i="1"/>
  <c r="D1258" i="1"/>
  <c r="C1258" i="1"/>
  <c r="G1258" i="1" s="1"/>
  <c r="D1257" i="1"/>
  <c r="C1257" i="1"/>
  <c r="G1257" i="1" s="1"/>
  <c r="D1256" i="1"/>
  <c r="C1256" i="1"/>
  <c r="H1255" i="1"/>
  <c r="D1255" i="1"/>
  <c r="C1255" i="1"/>
  <c r="G1255" i="1" s="1"/>
  <c r="H1254" i="1"/>
  <c r="D1254" i="1"/>
  <c r="C1254" i="1"/>
  <c r="G1254" i="1" s="1"/>
  <c r="D1253" i="1"/>
  <c r="C1253" i="1"/>
  <c r="G1253" i="1" s="1"/>
  <c r="D1252" i="1"/>
  <c r="C1252" i="1"/>
  <c r="H1251" i="1"/>
  <c r="D1251" i="1"/>
  <c r="C1251" i="1"/>
  <c r="G1251" i="1" s="1"/>
  <c r="H1250" i="1"/>
  <c r="D1250" i="1"/>
  <c r="C1250" i="1"/>
  <c r="G1250" i="1" s="1"/>
  <c r="D1249" i="1"/>
  <c r="C1249" i="1"/>
  <c r="G1249" i="1" s="1"/>
  <c r="D1248" i="1"/>
  <c r="C1248" i="1"/>
  <c r="H1247" i="1"/>
  <c r="D1247" i="1"/>
  <c r="C1247" i="1"/>
  <c r="G1247" i="1" s="1"/>
  <c r="H1246" i="1"/>
  <c r="D1246" i="1"/>
  <c r="C1246" i="1"/>
  <c r="G1246" i="1" s="1"/>
  <c r="D1245" i="1"/>
  <c r="C1245" i="1"/>
  <c r="D1244" i="1"/>
  <c r="C1244" i="1"/>
  <c r="H1243" i="1"/>
  <c r="D1243" i="1"/>
  <c r="C1243" i="1"/>
  <c r="G1243" i="1" s="1"/>
  <c r="H1242" i="1"/>
  <c r="D1242" i="1"/>
  <c r="C1242" i="1"/>
  <c r="G1242" i="1" s="1"/>
  <c r="D1241" i="1"/>
  <c r="C1241" i="1"/>
  <c r="G1241" i="1" s="1"/>
  <c r="D1240" i="1"/>
  <c r="C1240" i="1"/>
  <c r="H1239" i="1"/>
  <c r="D1239" i="1"/>
  <c r="C1239" i="1"/>
  <c r="G1239" i="1" s="1"/>
  <c r="H1238" i="1"/>
  <c r="D1238" i="1"/>
  <c r="C1238" i="1"/>
  <c r="G1238" i="1" s="1"/>
  <c r="D1237" i="1"/>
  <c r="C1237" i="1"/>
  <c r="G1237" i="1" s="1"/>
  <c r="C1236" i="1"/>
  <c r="H1234" i="1"/>
  <c r="D1234" i="1"/>
  <c r="C1234" i="1"/>
  <c r="G1234" i="1" s="1"/>
  <c r="D1233" i="1"/>
  <c r="C1233" i="1"/>
  <c r="G1233" i="1" s="1"/>
  <c r="D1232" i="1"/>
  <c r="C1232" i="1"/>
  <c r="H1231" i="1"/>
  <c r="D1231" i="1"/>
  <c r="C1231" i="1"/>
  <c r="G1231" i="1" s="1"/>
  <c r="H1230" i="1"/>
  <c r="D1230" i="1"/>
  <c r="C1230" i="1"/>
  <c r="G1230" i="1" s="1"/>
  <c r="D1229" i="1"/>
  <c r="C1229" i="1"/>
  <c r="D1228" i="1"/>
  <c r="C1228" i="1"/>
  <c r="H1227" i="1"/>
  <c r="D1227" i="1"/>
  <c r="C1227" i="1"/>
  <c r="H1226" i="1"/>
  <c r="D1226" i="1"/>
  <c r="C1226" i="1"/>
  <c r="G1226" i="1" s="1"/>
  <c r="D1225" i="1"/>
  <c r="C1225" i="1"/>
  <c r="G1225" i="1" s="1"/>
  <c r="D1224" i="1"/>
  <c r="C1224" i="1"/>
  <c r="D1223" i="1"/>
  <c r="H1223" i="1" s="1"/>
  <c r="C1223" i="1"/>
  <c r="C1222" i="1"/>
  <c r="D1221" i="1"/>
  <c r="C1221" i="1"/>
  <c r="H1220" i="1"/>
  <c r="D1220" i="1"/>
  <c r="C1220" i="1"/>
  <c r="G1220" i="1" s="1"/>
  <c r="H1219" i="1"/>
  <c r="D1219" i="1"/>
  <c r="C1219" i="1"/>
  <c r="G1219" i="1" s="1"/>
  <c r="D1218" i="1"/>
  <c r="C1218" i="1"/>
  <c r="D1217" i="1"/>
  <c r="C1217" i="1"/>
  <c r="D1216" i="1"/>
  <c r="H1216" i="1" s="1"/>
  <c r="C1216" i="1"/>
  <c r="C1215" i="1"/>
  <c r="C1214" i="1"/>
  <c r="H1213" i="1"/>
  <c r="D1213" i="1"/>
  <c r="C1213" i="1"/>
  <c r="G1213" i="1" s="1"/>
  <c r="H1212" i="1"/>
  <c r="D1212" i="1"/>
  <c r="C1212" i="1"/>
  <c r="G1212" i="1" s="1"/>
  <c r="D1211" i="1"/>
  <c r="C1211" i="1"/>
  <c r="D1210" i="1"/>
  <c r="C1210" i="1"/>
  <c r="H1209" i="1"/>
  <c r="D1209" i="1"/>
  <c r="C1209" i="1"/>
  <c r="G1209" i="1" s="1"/>
  <c r="H1208" i="1"/>
  <c r="D1208" i="1"/>
  <c r="C1208" i="1"/>
  <c r="G1208" i="1" s="1"/>
  <c r="D1207" i="1"/>
  <c r="C1207" i="1"/>
  <c r="D1206" i="1"/>
  <c r="C1206" i="1"/>
  <c r="H1205" i="1"/>
  <c r="D1205" i="1"/>
  <c r="C1205" i="1"/>
  <c r="G1205" i="1" s="1"/>
  <c r="H1204" i="1"/>
  <c r="D1204" i="1"/>
  <c r="C1204" i="1"/>
  <c r="G1204" i="1" s="1"/>
  <c r="D1203" i="1"/>
  <c r="C1203" i="1"/>
  <c r="D1202" i="1"/>
  <c r="C1202" i="1"/>
  <c r="H1201" i="1"/>
  <c r="D1201" i="1"/>
  <c r="C1201" i="1"/>
  <c r="G1201" i="1" s="1"/>
  <c r="H1200" i="1"/>
  <c r="D1200" i="1"/>
  <c r="C1200" i="1"/>
  <c r="G1200" i="1" s="1"/>
  <c r="D1199" i="1"/>
  <c r="C1199" i="1"/>
  <c r="D1198" i="1"/>
  <c r="C1198" i="1"/>
  <c r="H1197" i="1"/>
  <c r="D1197" i="1"/>
  <c r="C1197" i="1"/>
  <c r="G1197" i="1" s="1"/>
  <c r="H1196" i="1"/>
  <c r="D1196" i="1"/>
  <c r="C1196" i="1"/>
  <c r="G1196" i="1" s="1"/>
  <c r="D1195" i="1"/>
  <c r="C1195" i="1"/>
  <c r="D1194" i="1"/>
  <c r="C1194" i="1"/>
  <c r="H1193" i="1"/>
  <c r="D1193" i="1"/>
  <c r="C1193" i="1"/>
  <c r="G1193" i="1" s="1"/>
  <c r="H1192" i="1"/>
  <c r="D1192" i="1"/>
  <c r="C1192" i="1"/>
  <c r="G1192" i="1" s="1"/>
  <c r="D1191" i="1"/>
  <c r="C1191" i="1"/>
  <c r="D1190" i="1"/>
  <c r="C1190" i="1"/>
  <c r="H1189" i="1"/>
  <c r="D1189" i="1"/>
  <c r="C1189" i="1"/>
  <c r="G1189" i="1" s="1"/>
  <c r="H1188" i="1"/>
  <c r="D1188" i="1"/>
  <c r="C1188" i="1"/>
  <c r="G1188" i="1" s="1"/>
  <c r="D1187" i="1"/>
  <c r="C1187" i="1"/>
  <c r="D1186" i="1"/>
  <c r="C1186" i="1"/>
  <c r="H1185" i="1"/>
  <c r="D1185" i="1"/>
  <c r="C1185" i="1"/>
  <c r="G1185" i="1" s="1"/>
  <c r="H1184" i="1"/>
  <c r="D1184" i="1"/>
  <c r="C1184" i="1"/>
  <c r="G1184" i="1" s="1"/>
  <c r="D1183" i="1"/>
  <c r="D1182" i="1"/>
  <c r="C1182" i="1"/>
  <c r="H1181" i="1"/>
  <c r="D1181" i="1"/>
  <c r="C1181" i="1"/>
  <c r="G1181" i="1" s="1"/>
  <c r="H1180" i="1"/>
  <c r="D1180" i="1"/>
  <c r="C1180" i="1"/>
  <c r="G1180" i="1" s="1"/>
  <c r="D1179" i="1"/>
  <c r="C1179" i="1"/>
  <c r="D1178" i="1"/>
  <c r="C1178" i="1"/>
  <c r="H1177" i="1"/>
  <c r="D1177" i="1"/>
  <c r="C1177" i="1"/>
  <c r="G1177" i="1" s="1"/>
  <c r="H1176" i="1"/>
  <c r="D1176" i="1"/>
  <c r="C1176" i="1"/>
  <c r="G1176" i="1" s="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G1059" i="1"/>
  <c r="D1059" i="1"/>
  <c r="C1059" i="1"/>
  <c r="H1059" i="1" s="1"/>
  <c r="G1058" i="1"/>
  <c r="D1058" i="1"/>
  <c r="C1058" i="1"/>
  <c r="H1058" i="1" s="1"/>
  <c r="G1057" i="1"/>
  <c r="D1057" i="1"/>
  <c r="C1057" i="1"/>
  <c r="H1057" i="1" s="1"/>
  <c r="D1056" i="1"/>
  <c r="G1056" i="1" s="1"/>
  <c r="C1056" i="1"/>
  <c r="H1056" i="1" s="1"/>
  <c r="G1055" i="1"/>
  <c r="D1055" i="1"/>
  <c r="C1055" i="1"/>
  <c r="H1055" i="1" s="1"/>
  <c r="G1054" i="1"/>
  <c r="D1054" i="1"/>
  <c r="C1054" i="1"/>
  <c r="H1054" i="1" s="1"/>
  <c r="G1053" i="1"/>
  <c r="D1053" i="1"/>
  <c r="C1053" i="1"/>
  <c r="H1053" i="1" s="1"/>
  <c r="G1052" i="1"/>
  <c r="D1052" i="1"/>
  <c r="C1052" i="1"/>
  <c r="H1052" i="1" s="1"/>
  <c r="G1051" i="1"/>
  <c r="D1051" i="1"/>
  <c r="C1051" i="1"/>
  <c r="H1051" i="1" s="1"/>
  <c r="G1050" i="1"/>
  <c r="D1050" i="1"/>
  <c r="C1050" i="1"/>
  <c r="H1050" i="1" s="1"/>
  <c r="G1049" i="1"/>
  <c r="D1049" i="1"/>
  <c r="C1049" i="1"/>
  <c r="H1049" i="1" s="1"/>
  <c r="D1048" i="1"/>
  <c r="G1048" i="1" s="1"/>
  <c r="C1048" i="1"/>
  <c r="H1048" i="1" s="1"/>
  <c r="D1047" i="1"/>
  <c r="G1047" i="1" s="1"/>
  <c r="C1047" i="1"/>
  <c r="H1047" i="1" s="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G1033" i="1"/>
  <c r="D1033" i="1"/>
  <c r="C1033" i="1"/>
  <c r="H1033" i="1" s="1"/>
  <c r="D1032" i="1"/>
  <c r="G1032" i="1" s="1"/>
  <c r="C1032" i="1"/>
  <c r="G1031" i="1"/>
  <c r="D1031" i="1"/>
  <c r="C1031" i="1"/>
  <c r="H1031" i="1" s="1"/>
  <c r="C1030" i="1"/>
  <c r="G1029" i="1"/>
  <c r="D1029" i="1"/>
  <c r="C1029" i="1"/>
  <c r="H1029" i="1" s="1"/>
  <c r="G1028" i="1"/>
  <c r="D1028" i="1"/>
  <c r="C1028" i="1"/>
  <c r="H1028" i="1" s="1"/>
  <c r="G1027" i="1"/>
  <c r="D1027" i="1"/>
  <c r="C1027" i="1"/>
  <c r="H1027" i="1" s="1"/>
  <c r="G1026" i="1"/>
  <c r="D1026" i="1"/>
  <c r="C1026" i="1"/>
  <c r="H1026" i="1" s="1"/>
  <c r="D1025" i="1"/>
  <c r="G1025" i="1" s="1"/>
  <c r="C1025" i="1"/>
  <c r="H1025" i="1" s="1"/>
  <c r="G1024" i="1"/>
  <c r="D1024" i="1"/>
  <c r="C1024" i="1"/>
  <c r="H1024" i="1" s="1"/>
  <c r="D1023" i="1"/>
  <c r="G1023" i="1" s="1"/>
  <c r="C1023" i="1"/>
  <c r="D1022" i="1"/>
  <c r="G1022" i="1" s="1"/>
  <c r="C1022" i="1"/>
  <c r="H1022" i="1" s="1"/>
  <c r="G1021" i="1"/>
  <c r="D1021" i="1"/>
  <c r="C1021" i="1"/>
  <c r="H1021" i="1" s="1"/>
  <c r="D1020" i="1"/>
  <c r="G1020" i="1" s="1"/>
  <c r="C1020" i="1"/>
  <c r="C1019" i="1"/>
  <c r="G1018" i="1"/>
  <c r="D1018" i="1"/>
  <c r="C1018" i="1"/>
  <c r="H1018" i="1" s="1"/>
  <c r="G1017" i="1"/>
  <c r="D1017" i="1"/>
  <c r="C1017" i="1"/>
  <c r="H1017" i="1" s="1"/>
  <c r="G1016" i="1"/>
  <c r="D1016" i="1"/>
  <c r="C1016" i="1"/>
  <c r="H1016" i="1" s="1"/>
  <c r="D1015" i="1"/>
  <c r="G1015" i="1" s="1"/>
  <c r="C1015" i="1"/>
  <c r="D1014" i="1"/>
  <c r="G1014" i="1" s="1"/>
  <c r="C1014" i="1"/>
  <c r="H1014" i="1" s="1"/>
  <c r="C1013" i="1"/>
  <c r="G1012" i="1"/>
  <c r="D1012" i="1"/>
  <c r="C1012" i="1"/>
  <c r="H1012" i="1" s="1"/>
  <c r="G1011" i="1"/>
  <c r="D1011" i="1"/>
  <c r="C1011" i="1"/>
  <c r="H1011" i="1" s="1"/>
  <c r="G1010" i="1"/>
  <c r="D1010" i="1"/>
  <c r="C1010" i="1"/>
  <c r="H1010" i="1" s="1"/>
  <c r="D1009" i="1"/>
  <c r="C1009" i="1"/>
  <c r="H1009" i="1" s="1"/>
  <c r="D1008" i="1"/>
  <c r="C1008" i="1"/>
  <c r="H1008" i="1" s="1"/>
  <c r="G1007" i="1"/>
  <c r="D1007" i="1"/>
  <c r="C1007" i="1"/>
  <c r="H1007" i="1" s="1"/>
  <c r="D1006" i="1"/>
  <c r="G1006" i="1" s="1"/>
  <c r="C1006" i="1"/>
  <c r="D1005" i="1"/>
  <c r="C1005" i="1"/>
  <c r="H1005" i="1" s="1"/>
  <c r="D1004" i="1"/>
  <c r="C1004" i="1"/>
  <c r="D1003" i="1"/>
  <c r="G1003" i="1" s="1"/>
  <c r="C1003" i="1"/>
  <c r="H1003" i="1" s="1"/>
  <c r="D1002" i="1"/>
  <c r="G1002" i="1" s="1"/>
  <c r="C1002" i="1"/>
  <c r="H1002" i="1" s="1"/>
  <c r="D1001" i="1"/>
  <c r="C1001" i="1"/>
  <c r="H1001" i="1" s="1"/>
  <c r="D1000" i="1"/>
  <c r="C1000" i="1"/>
  <c r="H1000" i="1" s="1"/>
  <c r="G999" i="1"/>
  <c r="D999" i="1"/>
  <c r="C999" i="1"/>
  <c r="H999" i="1" s="1"/>
  <c r="G998" i="1"/>
  <c r="D998" i="1"/>
  <c r="C998" i="1"/>
  <c r="H998" i="1" s="1"/>
  <c r="D997" i="1"/>
  <c r="C997" i="1"/>
  <c r="D996" i="1"/>
  <c r="C996" i="1"/>
  <c r="H996" i="1" s="1"/>
  <c r="G995" i="1"/>
  <c r="D995" i="1"/>
  <c r="C995" i="1"/>
  <c r="H995" i="1" s="1"/>
  <c r="G994" i="1"/>
  <c r="D994" i="1"/>
  <c r="C994" i="1"/>
  <c r="D993" i="1"/>
  <c r="C993" i="1"/>
  <c r="D992" i="1"/>
  <c r="C992" i="1"/>
  <c r="H992" i="1" s="1"/>
  <c r="C991" i="1"/>
  <c r="D989" i="1"/>
  <c r="C989" i="1"/>
  <c r="D988" i="1"/>
  <c r="C988" i="1"/>
  <c r="H988" i="1" s="1"/>
  <c r="G987" i="1"/>
  <c r="D987" i="1"/>
  <c r="C987" i="1"/>
  <c r="H987" i="1" s="1"/>
  <c r="G986" i="1"/>
  <c r="D986" i="1"/>
  <c r="C986" i="1"/>
  <c r="G983" i="1"/>
  <c r="D983" i="1"/>
  <c r="C983" i="1"/>
  <c r="H983" i="1" s="1"/>
  <c r="G982" i="1"/>
  <c r="D982" i="1"/>
  <c r="C982" i="1"/>
  <c r="D981" i="1"/>
  <c r="C981" i="1"/>
  <c r="D980" i="1"/>
  <c r="C980" i="1"/>
  <c r="H980" i="1" s="1"/>
  <c r="G979" i="1"/>
  <c r="D979" i="1"/>
  <c r="C979" i="1"/>
  <c r="H979" i="1" s="1"/>
  <c r="G978" i="1"/>
  <c r="D978" i="1"/>
  <c r="C978" i="1"/>
  <c r="D977" i="1"/>
  <c r="C977" i="1"/>
  <c r="D976" i="1"/>
  <c r="C976" i="1"/>
  <c r="H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D714" i="1"/>
  <c r="C714" i="1"/>
  <c r="H714" i="1" s="1"/>
  <c r="D713" i="1"/>
  <c r="C713" i="1"/>
  <c r="H713" i="1" s="1"/>
  <c r="D712" i="1"/>
  <c r="C712" i="1"/>
  <c r="H712" i="1" s="1"/>
  <c r="D711" i="1"/>
  <c r="C711" i="1"/>
  <c r="D710" i="1"/>
  <c r="C710" i="1"/>
  <c r="H710" i="1" s="1"/>
  <c r="D709" i="1"/>
  <c r="C709" i="1"/>
  <c r="H709" i="1" s="1"/>
  <c r="D708" i="1"/>
  <c r="C708" i="1"/>
  <c r="H708" i="1" s="1"/>
  <c r="D707" i="1"/>
  <c r="C707" i="1"/>
  <c r="H707" i="1" s="1"/>
  <c r="D706" i="1"/>
  <c r="C706" i="1"/>
  <c r="H706" i="1" s="1"/>
  <c r="D705" i="1"/>
  <c r="C705" i="1"/>
  <c r="H705" i="1" s="1"/>
  <c r="D704" i="1"/>
  <c r="C704" i="1"/>
  <c r="H704" i="1" s="1"/>
  <c r="D703" i="1"/>
  <c r="C703" i="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D646" i="1"/>
  <c r="C646" i="1"/>
  <c r="H646" i="1" s="1"/>
  <c r="D645" i="1"/>
  <c r="C645" i="1"/>
  <c r="D644" i="1"/>
  <c r="C644" i="1"/>
  <c r="H644" i="1" s="1"/>
  <c r="D643" i="1"/>
  <c r="C643" i="1"/>
  <c r="D642" i="1"/>
  <c r="C642" i="1"/>
  <c r="H642" i="1" s="1"/>
  <c r="D641" i="1"/>
  <c r="C641"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D521" i="1"/>
  <c r="C521" i="1"/>
  <c r="D520" i="1"/>
  <c r="C520" i="1"/>
  <c r="D519" i="1"/>
  <c r="C519" i="1"/>
  <c r="D518" i="1"/>
  <c r="C518" i="1"/>
  <c r="D517" i="1"/>
  <c r="C517" i="1"/>
  <c r="D516" i="1"/>
  <c r="C516" i="1"/>
  <c r="D515" i="1"/>
  <c r="C515" i="1"/>
  <c r="D514" i="1"/>
  <c r="C514" i="1"/>
  <c r="D513" i="1"/>
  <c r="C513" i="1"/>
  <c r="D512" i="1"/>
  <c r="C512" i="1"/>
  <c r="H512" i="1" s="1"/>
  <c r="D511" i="1"/>
  <c r="C511" i="1"/>
  <c r="H511" i="1" s="1"/>
  <c r="G510" i="1"/>
  <c r="D510" i="1"/>
  <c r="C510" i="1"/>
  <c r="H510" i="1" s="1"/>
  <c r="D509" i="1"/>
  <c r="D508" i="1"/>
  <c r="C508" i="1"/>
  <c r="H508" i="1" s="1"/>
  <c r="D507" i="1"/>
  <c r="C507" i="1"/>
  <c r="H507" i="1" s="1"/>
  <c r="G506" i="1"/>
  <c r="D506" i="1"/>
  <c r="C506" i="1"/>
  <c r="H506" i="1" s="1"/>
  <c r="G505" i="1"/>
  <c r="D505" i="1"/>
  <c r="C505" i="1"/>
  <c r="H505" i="1" s="1"/>
  <c r="D504" i="1"/>
  <c r="C504" i="1"/>
  <c r="H504" i="1" s="1"/>
  <c r="D503" i="1"/>
  <c r="C503" i="1"/>
  <c r="H503" i="1" s="1"/>
  <c r="G502" i="1"/>
  <c r="D502" i="1"/>
  <c r="C502" i="1"/>
  <c r="H502" i="1" s="1"/>
  <c r="G501" i="1"/>
  <c r="D501" i="1"/>
  <c r="C501" i="1"/>
  <c r="H501" i="1" s="1"/>
  <c r="D500" i="1"/>
  <c r="C500" i="1"/>
  <c r="H500" i="1" s="1"/>
  <c r="D499" i="1"/>
  <c r="C499" i="1"/>
  <c r="H499" i="1" s="1"/>
  <c r="G498" i="1"/>
  <c r="D498" i="1"/>
  <c r="C498" i="1"/>
  <c r="H498" i="1" s="1"/>
  <c r="G497" i="1"/>
  <c r="D497" i="1"/>
  <c r="C497" i="1"/>
  <c r="H497" i="1" s="1"/>
  <c r="D496" i="1"/>
  <c r="C496" i="1"/>
  <c r="H496" i="1" s="1"/>
  <c r="D495" i="1"/>
  <c r="C495" i="1"/>
  <c r="H495" i="1" s="1"/>
  <c r="G494" i="1"/>
  <c r="D494" i="1"/>
  <c r="C494" i="1"/>
  <c r="H494" i="1" s="1"/>
  <c r="G493" i="1"/>
  <c r="D493" i="1"/>
  <c r="C493" i="1"/>
  <c r="H493" i="1" s="1"/>
  <c r="D492" i="1"/>
  <c r="C492" i="1"/>
  <c r="H492" i="1" s="1"/>
  <c r="D491" i="1"/>
  <c r="C491" i="1"/>
  <c r="H491" i="1" s="1"/>
  <c r="G490" i="1"/>
  <c r="D490" i="1"/>
  <c r="C490" i="1"/>
  <c r="H490" i="1" s="1"/>
  <c r="G489" i="1"/>
  <c r="D489" i="1"/>
  <c r="C489" i="1"/>
  <c r="H489" i="1" s="1"/>
  <c r="D488" i="1"/>
  <c r="C488" i="1"/>
  <c r="H488" i="1" s="1"/>
  <c r="D487" i="1"/>
  <c r="C487" i="1"/>
  <c r="H487" i="1" s="1"/>
  <c r="G486" i="1"/>
  <c r="D486" i="1"/>
  <c r="C486" i="1"/>
  <c r="H486" i="1" s="1"/>
  <c r="G485" i="1"/>
  <c r="D485" i="1"/>
  <c r="C485" i="1"/>
  <c r="H485" i="1" s="1"/>
  <c r="D484" i="1"/>
  <c r="C484" i="1"/>
  <c r="H484" i="1" s="1"/>
  <c r="D483" i="1"/>
  <c r="C483" i="1"/>
  <c r="H483" i="1" s="1"/>
  <c r="G482" i="1"/>
  <c r="D482" i="1"/>
  <c r="C482" i="1"/>
  <c r="H482" i="1" s="1"/>
  <c r="G481" i="1"/>
  <c r="D481" i="1"/>
  <c r="C481" i="1"/>
  <c r="H481" i="1" s="1"/>
  <c r="D480" i="1"/>
  <c r="C480" i="1"/>
  <c r="H480" i="1" s="1"/>
  <c r="D479" i="1"/>
  <c r="C479" i="1"/>
  <c r="H479" i="1" s="1"/>
  <c r="D477" i="1"/>
  <c r="C477" i="1"/>
  <c r="H477" i="1" s="1"/>
  <c r="D476" i="1"/>
  <c r="C476" i="1"/>
  <c r="H476" i="1" s="1"/>
  <c r="G475" i="1"/>
  <c r="D475" i="1"/>
  <c r="C475" i="1"/>
  <c r="H475" i="1" s="1"/>
  <c r="G474" i="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C413" i="1"/>
  <c r="D412" i="1"/>
  <c r="C412" i="1"/>
  <c r="H412" i="1" s="1"/>
  <c r="C411" i="1"/>
  <c r="D406" i="1"/>
  <c r="C406" i="1"/>
  <c r="D405" i="1"/>
  <c r="C405" i="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D364" i="1"/>
  <c r="C364" i="1"/>
  <c r="H364" i="1" s="1"/>
  <c r="D363" i="1"/>
  <c r="C363" i="1"/>
  <c r="H363" i="1" s="1"/>
  <c r="D362" i="1"/>
  <c r="C362" i="1"/>
  <c r="H362" i="1" s="1"/>
  <c r="D361" i="1"/>
  <c r="C361" i="1"/>
  <c r="H361" i="1" s="1"/>
  <c r="D360" i="1"/>
  <c r="C360" i="1"/>
  <c r="H360" i="1" s="1"/>
  <c r="D359" i="1"/>
  <c r="C359" i="1"/>
  <c r="H359"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2" i="1"/>
  <c r="C292" i="1"/>
  <c r="D291" i="1"/>
  <c r="C291" i="1"/>
  <c r="H291" i="1" s="1"/>
  <c r="D290" i="1"/>
  <c r="C290" i="1"/>
  <c r="H290" i="1" s="1"/>
  <c r="D289" i="1"/>
  <c r="C289" i="1"/>
  <c r="H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D261" i="1"/>
  <c r="C261" i="1"/>
  <c r="H261" i="1" s="1"/>
  <c r="D260" i="1"/>
  <c r="C260"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D222" i="1"/>
  <c r="C222" i="1"/>
  <c r="D221" i="1"/>
  <c r="C221"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D128" i="1"/>
  <c r="C128" i="1"/>
  <c r="D127" i="1"/>
  <c r="C127" i="1"/>
  <c r="D126" i="1"/>
  <c r="C126" i="1"/>
  <c r="D125" i="1"/>
  <c r="C125" i="1"/>
  <c r="D124" i="1"/>
  <c r="C124" i="1"/>
  <c r="D123" i="1"/>
  <c r="C123" i="1"/>
  <c r="D122" i="1"/>
  <c r="C122" i="1"/>
  <c r="D121" i="1"/>
  <c r="C121" i="1"/>
  <c r="D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C78" i="1"/>
  <c r="D77" i="1"/>
  <c r="C77" i="1"/>
  <c r="D76" i="1"/>
  <c r="C76" i="1"/>
  <c r="D75" i="1"/>
  <c r="C75" i="1"/>
  <c r="D74" i="1"/>
  <c r="C74" i="1"/>
  <c r="D73" i="1"/>
  <c r="C73" i="1"/>
  <c r="D72" i="1"/>
  <c r="C72" i="1"/>
  <c r="D71" i="1"/>
  <c r="C71" i="1"/>
  <c r="D70" i="1"/>
  <c r="C70" i="1"/>
  <c r="D69" i="1"/>
  <c r="C69" i="1"/>
  <c r="D68" i="1"/>
  <c r="C68" i="1"/>
  <c r="D67" i="1"/>
  <c r="C67" i="1"/>
  <c r="D66" i="1"/>
  <c r="C66" i="1"/>
  <c r="D65" i="1"/>
  <c r="C65" i="1"/>
  <c r="C64" i="1"/>
  <c r="D63" i="1"/>
  <c r="C63" i="1"/>
  <c r="D62" i="1"/>
  <c r="C62" i="1"/>
  <c r="D61" i="1"/>
  <c r="C61" i="1"/>
  <c r="D60" i="1"/>
  <c r="C60" i="1"/>
  <c r="D59" i="1"/>
  <c r="C59" i="1"/>
  <c r="C58" i="1"/>
  <c r="D57" i="1"/>
  <c r="C57" i="1"/>
  <c r="D56" i="1"/>
  <c r="C56" i="1"/>
  <c r="D55" i="1"/>
  <c r="C55" i="1"/>
  <c r="D54" i="1"/>
  <c r="C54" i="1"/>
  <c r="D53" i="1"/>
  <c r="C53" i="1"/>
  <c r="D52" i="1"/>
  <c r="C52" i="1"/>
  <c r="D51" i="1"/>
  <c r="C51" i="1"/>
  <c r="D50" i="1"/>
  <c r="C50" i="1"/>
  <c r="D49" i="1"/>
  <c r="C49" i="1"/>
  <c r="D48" i="1"/>
  <c r="C48" i="1"/>
  <c r="D47" i="1"/>
  <c r="C47" i="1"/>
  <c r="D45" i="1"/>
  <c r="C45" i="1"/>
  <c r="H45" i="1" s="1"/>
  <c r="D44" i="1"/>
  <c r="C44" i="1"/>
  <c r="G43" i="1"/>
  <c r="D43" i="1"/>
  <c r="C43" i="1"/>
  <c r="H43" i="1" s="1"/>
  <c r="D42" i="1"/>
  <c r="C42" i="1"/>
  <c r="H42" i="1" s="1"/>
  <c r="D41" i="1"/>
  <c r="C41" i="1"/>
  <c r="H41" i="1" s="1"/>
  <c r="G40" i="1"/>
  <c r="D40" i="1"/>
  <c r="C40" i="1"/>
  <c r="H40" i="1" s="1"/>
  <c r="G39" i="1"/>
  <c r="D39" i="1"/>
  <c r="C39" i="1"/>
  <c r="H39" i="1" s="1"/>
  <c r="D38" i="1"/>
  <c r="C38" i="1"/>
  <c r="H38" i="1" s="1"/>
  <c r="D37" i="1"/>
  <c r="C37" i="1"/>
  <c r="H37" i="1" s="1"/>
  <c r="G36" i="1"/>
  <c r="D36" i="1"/>
  <c r="C36" i="1"/>
  <c r="H36" i="1" s="1"/>
  <c r="G35" i="1"/>
  <c r="D35" i="1"/>
  <c r="C35" i="1"/>
  <c r="H35" i="1" s="1"/>
  <c r="D34" i="1"/>
  <c r="C34" i="1"/>
  <c r="H34" i="1" s="1"/>
  <c r="D33" i="1"/>
  <c r="C33" i="1"/>
  <c r="H33" i="1" s="1"/>
  <c r="G32" i="1"/>
  <c r="D32" i="1"/>
  <c r="C32" i="1"/>
  <c r="H32" i="1" s="1"/>
  <c r="G31" i="1"/>
  <c r="D31" i="1"/>
  <c r="C31" i="1"/>
  <c r="H31" i="1" s="1"/>
  <c r="D30" i="1"/>
  <c r="C30" i="1"/>
  <c r="H30" i="1" s="1"/>
  <c r="D29" i="1"/>
  <c r="C29" i="1"/>
  <c r="H29" i="1" s="1"/>
  <c r="G28" i="1"/>
  <c r="D28" i="1"/>
  <c r="C28" i="1"/>
  <c r="H28" i="1" s="1"/>
  <c r="G27" i="1"/>
  <c r="D27" i="1"/>
  <c r="C27" i="1"/>
  <c r="H27" i="1" s="1"/>
  <c r="D26" i="1"/>
  <c r="C26" i="1"/>
  <c r="H26" i="1" s="1"/>
  <c r="D25" i="1"/>
  <c r="C25" i="1"/>
  <c r="H25" i="1" s="1"/>
  <c r="G24" i="1"/>
  <c r="D24" i="1"/>
  <c r="C24" i="1"/>
  <c r="H24" i="1" s="1"/>
  <c r="G23" i="1"/>
  <c r="D23" i="1"/>
  <c r="C23" i="1"/>
  <c r="H23" i="1" s="1"/>
  <c r="D22" i="1"/>
  <c r="C22" i="1"/>
  <c r="H22" i="1" s="1"/>
  <c r="D21" i="1"/>
  <c r="C21" i="1"/>
  <c r="H21" i="1" s="1"/>
  <c r="G20" i="1"/>
  <c r="D20" i="1"/>
  <c r="C20" i="1"/>
  <c r="H20" i="1" s="1"/>
  <c r="G19" i="1"/>
  <c r="D19" i="1"/>
  <c r="C19" i="1"/>
  <c r="H19" i="1" s="1"/>
  <c r="D18" i="1"/>
  <c r="C18" i="1"/>
  <c r="H18" i="1" s="1"/>
  <c r="D17" i="1"/>
  <c r="C17" i="1"/>
  <c r="H17" i="1" s="1"/>
  <c r="G16" i="1"/>
  <c r="D16" i="1"/>
  <c r="C16" i="1"/>
  <c r="H16" i="1" s="1"/>
  <c r="G15" i="1"/>
  <c r="D15" i="1"/>
  <c r="C15" i="1"/>
  <c r="H15" i="1" s="1"/>
  <c r="D14" i="1"/>
  <c r="C14" i="1"/>
  <c r="H14" i="1" s="1"/>
  <c r="D13" i="1"/>
  <c r="C13" i="1"/>
  <c r="H13" i="1" s="1"/>
  <c r="G12" i="1"/>
  <c r="D12" i="1"/>
  <c r="C12" i="1"/>
  <c r="H12" i="1" s="1"/>
  <c r="G11" i="1"/>
  <c r="D11" i="1"/>
  <c r="C11" i="1"/>
  <c r="H11" i="1" s="1"/>
  <c r="D10" i="1"/>
  <c r="C10" i="1"/>
  <c r="H10" i="1" s="1"/>
  <c r="D9" i="1"/>
  <c r="C9" i="1"/>
  <c r="H9" i="1" s="1"/>
  <c r="G8" i="1"/>
  <c r="D8" i="1"/>
  <c r="C8" i="1"/>
  <c r="H8" i="1" s="1"/>
  <c r="G7" i="1"/>
  <c r="D7" i="1"/>
  <c r="C7" i="1"/>
  <c r="H7" i="1" s="1"/>
  <c r="D6" i="1"/>
  <c r="C6" i="1"/>
  <c r="H6" i="1" s="1"/>
  <c r="D5" i="1"/>
  <c r="C5" i="1"/>
  <c r="H5" i="1" s="1"/>
  <c r="G4" i="1"/>
  <c r="D4" i="1"/>
  <c r="C4" i="1"/>
  <c r="H4" i="1" s="1"/>
  <c r="D3" i="1"/>
  <c r="H292" i="1" l="1"/>
  <c r="H406" i="1"/>
  <c r="H405" i="1"/>
  <c r="F220" i="9"/>
  <c r="H715" i="1"/>
  <c r="H711" i="1"/>
  <c r="H703" i="1"/>
  <c r="H670" i="1"/>
  <c r="C1453" i="1"/>
  <c r="G1456" i="1"/>
  <c r="H1456" i="1"/>
  <c r="D1409" i="1"/>
  <c r="H1409" i="1" s="1"/>
  <c r="G1411" i="1"/>
  <c r="H641" i="1"/>
  <c r="H649" i="1"/>
  <c r="H647" i="1"/>
  <c r="H643" i="1"/>
  <c r="F652" i="4"/>
  <c r="H645" i="1"/>
  <c r="E644" i="4"/>
  <c r="D638" i="1" s="1"/>
  <c r="D411" i="1"/>
  <c r="G411" i="1" s="1"/>
  <c r="H379" i="1"/>
  <c r="H365" i="1"/>
  <c r="H308" i="1"/>
  <c r="H413" i="1"/>
  <c r="F418" i="4"/>
  <c r="H288" i="1"/>
  <c r="H260" i="1"/>
  <c r="H262" i="1"/>
  <c r="E263" i="4"/>
  <c r="D259" i="1" s="1"/>
  <c r="F196" i="4"/>
  <c r="F210" i="4"/>
  <c r="E163" i="4"/>
  <c r="D159" i="1" s="1"/>
  <c r="F219" i="9"/>
  <c r="B219" i="9" s="1"/>
  <c r="E42" i="9"/>
  <c r="B42" i="9" s="1"/>
  <c r="F169" i="4"/>
  <c r="E41" i="9"/>
  <c r="B41" i="9" s="1"/>
  <c r="E106" i="4"/>
  <c r="D102" i="1" s="1"/>
  <c r="F68" i="4"/>
  <c r="G1245" i="1"/>
  <c r="E258" i="5"/>
  <c r="D1235" i="1" s="1"/>
  <c r="G1227" i="1"/>
  <c r="F250" i="5"/>
  <c r="G1229" i="1"/>
  <c r="G1223" i="1"/>
  <c r="G1216" i="1"/>
  <c r="E238" i="5"/>
  <c r="E293" i="9"/>
  <c r="B293" i="9" s="1"/>
  <c r="D1153" i="1"/>
  <c r="D1154" i="1"/>
  <c r="H1154" i="1" s="1"/>
  <c r="E286" i="9"/>
  <c r="B286" i="9" s="1"/>
  <c r="H1030" i="1"/>
  <c r="H1032" i="1"/>
  <c r="H1023" i="1"/>
  <c r="H1019" i="1"/>
  <c r="H1020" i="1"/>
  <c r="H1015" i="1"/>
  <c r="F35" i="5"/>
  <c r="H1013" i="1"/>
  <c r="H1006" i="1"/>
  <c r="H997" i="1"/>
  <c r="H1004" i="1"/>
  <c r="F19" i="5"/>
  <c r="H991" i="1"/>
  <c r="G1576" i="1"/>
  <c r="H1576" i="1"/>
  <c r="I36" i="3"/>
  <c r="G1509" i="1"/>
  <c r="G1507" i="1"/>
  <c r="G1489" i="1"/>
  <c r="H1504" i="1"/>
  <c r="H1481" i="1"/>
  <c r="G1481" i="1"/>
  <c r="G1483" i="1"/>
  <c r="H1484" i="1"/>
  <c r="G6" i="1"/>
  <c r="G10" i="1"/>
  <c r="G14" i="1"/>
  <c r="G18" i="1"/>
  <c r="G22" i="1"/>
  <c r="G26" i="1"/>
  <c r="G30" i="1"/>
  <c r="G34" i="1"/>
  <c r="G38" i="1"/>
  <c r="G42" i="1"/>
  <c r="H44" i="1"/>
  <c r="G44" i="1"/>
  <c r="G45" i="1"/>
  <c r="H48" i="1"/>
  <c r="G48" i="1"/>
  <c r="H50" i="1"/>
  <c r="G50" i="1"/>
  <c r="H52" i="1"/>
  <c r="G52" i="1"/>
  <c r="H54" i="1"/>
  <c r="G54" i="1"/>
  <c r="H56" i="1"/>
  <c r="G56" i="1"/>
  <c r="H58" i="1"/>
  <c r="G58" i="1"/>
  <c r="H60" i="1"/>
  <c r="G60" i="1"/>
  <c r="H62" i="1"/>
  <c r="G62" i="1"/>
  <c r="H64" i="1"/>
  <c r="G64" i="1"/>
  <c r="H66" i="1"/>
  <c r="G66" i="1"/>
  <c r="H68" i="1"/>
  <c r="G68" i="1"/>
  <c r="H70" i="1"/>
  <c r="G70" i="1"/>
  <c r="H72" i="1"/>
  <c r="G72" i="1"/>
  <c r="H74" i="1"/>
  <c r="G74" i="1"/>
  <c r="H76" i="1"/>
  <c r="G76" i="1"/>
  <c r="H222" i="1"/>
  <c r="G222" i="1"/>
  <c r="G5" i="1"/>
  <c r="G9" i="1"/>
  <c r="G13" i="1"/>
  <c r="G17" i="1"/>
  <c r="G21" i="1"/>
  <c r="G25" i="1"/>
  <c r="G29" i="1"/>
  <c r="G33" i="1"/>
  <c r="G37" i="1"/>
  <c r="G41" i="1"/>
  <c r="H79" i="1"/>
  <c r="G79" i="1"/>
  <c r="H81" i="1"/>
  <c r="G81" i="1"/>
  <c r="H83" i="1"/>
  <c r="G83" i="1"/>
  <c r="H85" i="1"/>
  <c r="G85" i="1"/>
  <c r="H87" i="1"/>
  <c r="G87" i="1"/>
  <c r="H89" i="1"/>
  <c r="G89" i="1"/>
  <c r="H91" i="1"/>
  <c r="G91" i="1"/>
  <c r="H93" i="1"/>
  <c r="G93" i="1"/>
  <c r="H95" i="1"/>
  <c r="G95" i="1"/>
  <c r="H97" i="1"/>
  <c r="G97" i="1"/>
  <c r="H99" i="1"/>
  <c r="G99" i="1"/>
  <c r="H101" i="1"/>
  <c r="G101" i="1"/>
  <c r="H103" i="1"/>
  <c r="G103" i="1"/>
  <c r="H105" i="1"/>
  <c r="G105" i="1"/>
  <c r="H107" i="1"/>
  <c r="G107" i="1"/>
  <c r="H109" i="1"/>
  <c r="G109" i="1"/>
  <c r="H111" i="1"/>
  <c r="G111" i="1"/>
  <c r="H113" i="1"/>
  <c r="G113" i="1"/>
  <c r="H115" i="1"/>
  <c r="G115" i="1"/>
  <c r="H117" i="1"/>
  <c r="G117" i="1"/>
  <c r="H119" i="1"/>
  <c r="G119" i="1"/>
  <c r="H121" i="1"/>
  <c r="G121" i="1"/>
  <c r="H123" i="1"/>
  <c r="G123" i="1"/>
  <c r="H125" i="1"/>
  <c r="G125" i="1"/>
  <c r="H127" i="1"/>
  <c r="G127" i="1"/>
  <c r="H131" i="1"/>
  <c r="G131" i="1"/>
  <c r="H133" i="1"/>
  <c r="G133" i="1"/>
  <c r="H137" i="1"/>
  <c r="G137" i="1"/>
  <c r="H139" i="1"/>
  <c r="G139" i="1"/>
  <c r="H141" i="1"/>
  <c r="G141" i="1"/>
  <c r="H143" i="1"/>
  <c r="G143" i="1"/>
  <c r="H145" i="1"/>
  <c r="G145" i="1"/>
  <c r="H150" i="1"/>
  <c r="G150" i="1"/>
  <c r="H152" i="1"/>
  <c r="G152" i="1"/>
  <c r="H154" i="1"/>
  <c r="G154" i="1"/>
  <c r="H156" i="1"/>
  <c r="G156" i="1"/>
  <c r="H158" i="1"/>
  <c r="G158" i="1"/>
  <c r="H160" i="1"/>
  <c r="G160"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2" i="1"/>
  <c r="G192"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47" i="1"/>
  <c r="G47" i="1"/>
  <c r="H49" i="1"/>
  <c r="G49" i="1"/>
  <c r="H51" i="1"/>
  <c r="G51" i="1"/>
  <c r="H53" i="1"/>
  <c r="G53" i="1"/>
  <c r="H55" i="1"/>
  <c r="G55" i="1"/>
  <c r="H57" i="1"/>
  <c r="G57" i="1"/>
  <c r="H59" i="1"/>
  <c r="G59" i="1"/>
  <c r="H61" i="1"/>
  <c r="G61" i="1"/>
  <c r="H63" i="1"/>
  <c r="G63" i="1"/>
  <c r="H65" i="1"/>
  <c r="G65" i="1"/>
  <c r="H67" i="1"/>
  <c r="G67" i="1"/>
  <c r="H69" i="1"/>
  <c r="G69" i="1"/>
  <c r="H71" i="1"/>
  <c r="G71" i="1"/>
  <c r="H73" i="1"/>
  <c r="G73" i="1"/>
  <c r="H75" i="1"/>
  <c r="G75" i="1"/>
  <c r="H77" i="1"/>
  <c r="G77" i="1"/>
  <c r="H221" i="1"/>
  <c r="G221" i="1"/>
  <c r="H223" i="1"/>
  <c r="G223" i="1"/>
  <c r="H80" i="1"/>
  <c r="G80" i="1"/>
  <c r="H82" i="1"/>
  <c r="G82" i="1"/>
  <c r="H84" i="1"/>
  <c r="G84" i="1"/>
  <c r="H86" i="1"/>
  <c r="G86" i="1"/>
  <c r="H88" i="1"/>
  <c r="G88" i="1"/>
  <c r="H90" i="1"/>
  <c r="G90" i="1"/>
  <c r="H92" i="1"/>
  <c r="G92" i="1"/>
  <c r="H94" i="1"/>
  <c r="G94" i="1"/>
  <c r="H96" i="1"/>
  <c r="G96" i="1"/>
  <c r="H98" i="1"/>
  <c r="G98" i="1"/>
  <c r="H100" i="1"/>
  <c r="G100" i="1"/>
  <c r="H104" i="1"/>
  <c r="G104" i="1"/>
  <c r="H106" i="1"/>
  <c r="G106" i="1"/>
  <c r="H108" i="1"/>
  <c r="G108" i="1"/>
  <c r="H110" i="1"/>
  <c r="G110" i="1"/>
  <c r="H112" i="1"/>
  <c r="G112" i="1"/>
  <c r="H114" i="1"/>
  <c r="G114" i="1"/>
  <c r="H116" i="1"/>
  <c r="G116" i="1"/>
  <c r="H118" i="1"/>
  <c r="G118" i="1"/>
  <c r="H122" i="1"/>
  <c r="G122" i="1"/>
  <c r="H124" i="1"/>
  <c r="G124" i="1"/>
  <c r="H126" i="1"/>
  <c r="G126" i="1"/>
  <c r="H128" i="1"/>
  <c r="G128" i="1"/>
  <c r="H130" i="1"/>
  <c r="G130" i="1"/>
  <c r="H132" i="1"/>
  <c r="G132" i="1"/>
  <c r="H134" i="1"/>
  <c r="G134" i="1"/>
  <c r="H136" i="1"/>
  <c r="G136" i="1"/>
  <c r="H138" i="1"/>
  <c r="G138" i="1"/>
  <c r="H140" i="1"/>
  <c r="G140" i="1"/>
  <c r="H142" i="1"/>
  <c r="G142" i="1"/>
  <c r="H144" i="1"/>
  <c r="G144" i="1"/>
  <c r="H146" i="1"/>
  <c r="G146" i="1"/>
  <c r="H149" i="1"/>
  <c r="G149" i="1"/>
  <c r="H151" i="1"/>
  <c r="G151" i="1"/>
  <c r="H153" i="1"/>
  <c r="G153" i="1"/>
  <c r="H155" i="1"/>
  <c r="G155" i="1"/>
  <c r="H157" i="1"/>
  <c r="G157"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1" i="1"/>
  <c r="G211" i="1"/>
  <c r="H213" i="1"/>
  <c r="G213" i="1"/>
  <c r="H215" i="1"/>
  <c r="G215" i="1"/>
  <c r="H217" i="1"/>
  <c r="G217" i="1"/>
  <c r="H219" i="1"/>
  <c r="G219" i="1"/>
  <c r="G225" i="1"/>
  <c r="G227" i="1"/>
  <c r="G229" i="1"/>
  <c r="G231" i="1"/>
  <c r="G233" i="1"/>
  <c r="G235" i="1"/>
  <c r="G236" i="1"/>
  <c r="G238" i="1"/>
  <c r="G240" i="1"/>
  <c r="G242" i="1"/>
  <c r="G243" i="1"/>
  <c r="G245" i="1"/>
  <c r="G247" i="1"/>
  <c r="G248" i="1"/>
  <c r="G250" i="1"/>
  <c r="G252" i="1"/>
  <c r="G253" i="1"/>
  <c r="G255" i="1"/>
  <c r="G257" i="1"/>
  <c r="G258" i="1"/>
  <c r="G260" i="1"/>
  <c r="G262" i="1"/>
  <c r="G264" i="1"/>
  <c r="G266" i="1"/>
  <c r="G268" i="1"/>
  <c r="G270" i="1"/>
  <c r="G272" i="1"/>
  <c r="G273" i="1"/>
  <c r="G274" i="1"/>
  <c r="G276" i="1"/>
  <c r="G278" i="1"/>
  <c r="G279" i="1"/>
  <c r="G281" i="1"/>
  <c r="G283" i="1"/>
  <c r="G288" i="1"/>
  <c r="G290" i="1"/>
  <c r="G292" i="1"/>
  <c r="G295" i="1"/>
  <c r="G297" i="1"/>
  <c r="G298" i="1"/>
  <c r="G299"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6" i="1"/>
  <c r="G337" i="1"/>
  <c r="G338"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6" i="1"/>
  <c r="G479" i="1"/>
  <c r="G483" i="1"/>
  <c r="G487" i="1"/>
  <c r="G491" i="1"/>
  <c r="G495" i="1"/>
  <c r="G499" i="1"/>
  <c r="G503" i="1"/>
  <c r="G507" i="1"/>
  <c r="G511" i="1"/>
  <c r="H513" i="1"/>
  <c r="G513" i="1"/>
  <c r="H515" i="1"/>
  <c r="G515" i="1"/>
  <c r="H517" i="1"/>
  <c r="G517" i="1"/>
  <c r="H519" i="1"/>
  <c r="G519" i="1"/>
  <c r="H521" i="1"/>
  <c r="G521" i="1"/>
  <c r="H523" i="1"/>
  <c r="G523"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75" i="1"/>
  <c r="G575" i="1"/>
  <c r="H577" i="1"/>
  <c r="G577" i="1"/>
  <c r="H579" i="1"/>
  <c r="G579" i="1"/>
  <c r="H581" i="1"/>
  <c r="G581" i="1"/>
  <c r="H583" i="1"/>
  <c r="G583" i="1"/>
  <c r="H585" i="1"/>
  <c r="G585" i="1"/>
  <c r="H589" i="1"/>
  <c r="G589" i="1"/>
  <c r="H591" i="1"/>
  <c r="G591" i="1"/>
  <c r="G224" i="1"/>
  <c r="G226" i="1"/>
  <c r="G228" i="1"/>
  <c r="G230" i="1"/>
  <c r="G232" i="1"/>
  <c r="G234" i="1"/>
  <c r="G237" i="1"/>
  <c r="G239" i="1"/>
  <c r="G241" i="1"/>
  <c r="G244" i="1"/>
  <c r="G246" i="1"/>
  <c r="G249" i="1"/>
  <c r="G251" i="1"/>
  <c r="G254" i="1"/>
  <c r="G256" i="1"/>
  <c r="G261" i="1"/>
  <c r="G263" i="1"/>
  <c r="G265" i="1"/>
  <c r="G267" i="1"/>
  <c r="G269" i="1"/>
  <c r="G271" i="1"/>
  <c r="G275" i="1"/>
  <c r="G277" i="1"/>
  <c r="G280" i="1"/>
  <c r="G282" i="1"/>
  <c r="G284" i="1"/>
  <c r="G289" i="1"/>
  <c r="G291" i="1"/>
  <c r="G294" i="1"/>
  <c r="G296" i="1"/>
  <c r="G300" i="1"/>
  <c r="G335" i="1"/>
  <c r="H514" i="1"/>
  <c r="G514" i="1"/>
  <c r="H516" i="1"/>
  <c r="G516" i="1"/>
  <c r="H518" i="1"/>
  <c r="G518" i="1"/>
  <c r="H520" i="1"/>
  <c r="G52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4" i="1"/>
  <c r="G574" i="1"/>
  <c r="H576" i="1"/>
  <c r="G576" i="1"/>
  <c r="H578" i="1"/>
  <c r="G578" i="1"/>
  <c r="H580" i="1"/>
  <c r="G580" i="1"/>
  <c r="H582" i="1"/>
  <c r="G582" i="1"/>
  <c r="H584" i="1"/>
  <c r="G584" i="1"/>
  <c r="H586" i="1"/>
  <c r="G586" i="1"/>
  <c r="H588" i="1"/>
  <c r="G588" i="1"/>
  <c r="H590" i="1"/>
  <c r="G590" i="1"/>
  <c r="G473" i="1"/>
  <c r="G477" i="1"/>
  <c r="G480" i="1"/>
  <c r="G484" i="1"/>
  <c r="G488" i="1"/>
  <c r="G492" i="1"/>
  <c r="G496" i="1"/>
  <c r="G500" i="1"/>
  <c r="G504" i="1"/>
  <c r="G508" i="1"/>
  <c r="G512"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4" i="1"/>
  <c r="H814" i="1"/>
  <c r="G816" i="1"/>
  <c r="H816" i="1"/>
  <c r="G818" i="1"/>
  <c r="H818" i="1"/>
  <c r="G820" i="1"/>
  <c r="H820" i="1"/>
  <c r="G822" i="1"/>
  <c r="H822" i="1"/>
  <c r="G824" i="1"/>
  <c r="H824" i="1"/>
  <c r="G826" i="1"/>
  <c r="H826" i="1"/>
  <c r="G828" i="1"/>
  <c r="H828" i="1"/>
  <c r="G830" i="1"/>
  <c r="H830" i="1"/>
  <c r="G832" i="1"/>
  <c r="H832" i="1"/>
  <c r="H813" i="1"/>
  <c r="G815" i="1"/>
  <c r="H815" i="1"/>
  <c r="G817" i="1"/>
  <c r="H817" i="1"/>
  <c r="G819" i="1"/>
  <c r="H819" i="1"/>
  <c r="G821" i="1"/>
  <c r="H821" i="1"/>
  <c r="G823" i="1"/>
  <c r="H823" i="1"/>
  <c r="G825" i="1"/>
  <c r="H825" i="1"/>
  <c r="G827" i="1"/>
  <c r="H827" i="1"/>
  <c r="G829" i="1"/>
  <c r="H829" i="1"/>
  <c r="G831" i="1"/>
  <c r="H831" i="1"/>
  <c r="G833" i="1"/>
  <c r="H833" i="1"/>
  <c r="G81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7" i="1"/>
  <c r="H981" i="1"/>
  <c r="H989" i="1"/>
  <c r="H993"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G977" i="1"/>
  <c r="G981" i="1"/>
  <c r="G989" i="1"/>
  <c r="G993" i="1"/>
  <c r="G997" i="1"/>
  <c r="G1001" i="1"/>
  <c r="G1005" i="1"/>
  <c r="G1009" i="1"/>
  <c r="G976" i="1"/>
  <c r="H978" i="1"/>
  <c r="G980" i="1"/>
  <c r="H982" i="1"/>
  <c r="H986" i="1"/>
  <c r="G988" i="1"/>
  <c r="G992" i="1"/>
  <c r="H994" i="1"/>
  <c r="G996" i="1"/>
  <c r="G1000" i="1"/>
  <c r="G1004" i="1"/>
  <c r="G1008" i="1"/>
  <c r="G1217" i="1"/>
  <c r="H1217"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G1154" i="1"/>
  <c r="H1156" i="1"/>
  <c r="G1156" i="1"/>
  <c r="H1158" i="1"/>
  <c r="G1158" i="1"/>
  <c r="H1160" i="1"/>
  <c r="G1160" i="1"/>
  <c r="H1162" i="1"/>
  <c r="G1162" i="1"/>
  <c r="H1164" i="1"/>
  <c r="G1164" i="1"/>
  <c r="H1166" i="1"/>
  <c r="G1166" i="1"/>
  <c r="H1168" i="1"/>
  <c r="G1168" i="1"/>
  <c r="H1170" i="1"/>
  <c r="G1170" i="1"/>
  <c r="H1172" i="1"/>
  <c r="G1172" i="1"/>
  <c r="H1174" i="1"/>
  <c r="G1174" i="1"/>
  <c r="G1179" i="1"/>
  <c r="H1179" i="1"/>
  <c r="G1182" i="1"/>
  <c r="H1182" i="1"/>
  <c r="G1187" i="1"/>
  <c r="H1187" i="1"/>
  <c r="G1190" i="1"/>
  <c r="H1190" i="1"/>
  <c r="G1195" i="1"/>
  <c r="H1195" i="1"/>
  <c r="G1198" i="1"/>
  <c r="H1198" i="1"/>
  <c r="G1203" i="1"/>
  <c r="H1203" i="1"/>
  <c r="G1206" i="1"/>
  <c r="H1206" i="1"/>
  <c r="G1211" i="1"/>
  <c r="H1211" i="1"/>
  <c r="G1224" i="1"/>
  <c r="H1224" i="1"/>
  <c r="G1232" i="1"/>
  <c r="H1232" i="1"/>
  <c r="G1236" i="1"/>
  <c r="H1236" i="1"/>
  <c r="G1244" i="1"/>
  <c r="H1244" i="1"/>
  <c r="G1252" i="1"/>
  <c r="H1252" i="1"/>
  <c r="G1260" i="1"/>
  <c r="H1260" i="1"/>
  <c r="G1268" i="1"/>
  <c r="H1268" i="1"/>
  <c r="G1276" i="1"/>
  <c r="H1276" i="1"/>
  <c r="G1284" i="1"/>
  <c r="H1284" i="1"/>
  <c r="G1292" i="1"/>
  <c r="H1292" i="1"/>
  <c r="G1304" i="1"/>
  <c r="H1304" i="1"/>
  <c r="G1312" i="1"/>
  <c r="H1312" i="1"/>
  <c r="G1320" i="1"/>
  <c r="H1320" i="1"/>
  <c r="G1328" i="1"/>
  <c r="H1328" i="1"/>
  <c r="G1335" i="1"/>
  <c r="H1335" i="1"/>
  <c r="G1343" i="1"/>
  <c r="H1343" i="1"/>
  <c r="G1218" i="1"/>
  <c r="H1218" i="1"/>
  <c r="G1221" i="1"/>
  <c r="H1221"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G1175" i="1"/>
  <c r="H1175" i="1"/>
  <c r="G1178" i="1"/>
  <c r="H1178" i="1"/>
  <c r="G1186" i="1"/>
  <c r="H1186" i="1"/>
  <c r="G1191" i="1"/>
  <c r="H1191" i="1"/>
  <c r="G1194" i="1"/>
  <c r="H1194" i="1"/>
  <c r="G1199" i="1"/>
  <c r="H1199" i="1"/>
  <c r="G1202" i="1"/>
  <c r="H1202" i="1"/>
  <c r="G1207" i="1"/>
  <c r="H1207" i="1"/>
  <c r="G1210" i="1"/>
  <c r="H1210" i="1"/>
  <c r="G1228" i="1"/>
  <c r="H1228" i="1"/>
  <c r="G1240" i="1"/>
  <c r="H1240" i="1"/>
  <c r="G1248" i="1"/>
  <c r="H1248" i="1"/>
  <c r="G1256" i="1"/>
  <c r="H1256" i="1"/>
  <c r="G1264" i="1"/>
  <c r="H1264" i="1"/>
  <c r="G1272" i="1"/>
  <c r="H1272" i="1"/>
  <c r="G1280" i="1"/>
  <c r="H1280" i="1"/>
  <c r="G1288" i="1"/>
  <c r="H1288" i="1"/>
  <c r="G1296" i="1"/>
  <c r="H1296" i="1"/>
  <c r="G1300" i="1"/>
  <c r="H1300" i="1"/>
  <c r="G1308" i="1"/>
  <c r="H1308" i="1"/>
  <c r="G1316" i="1"/>
  <c r="H1316" i="1"/>
  <c r="G1324" i="1"/>
  <c r="H1324" i="1"/>
  <c r="G1331" i="1"/>
  <c r="H1331" i="1"/>
  <c r="G1339" i="1"/>
  <c r="H1339" i="1"/>
  <c r="H1453" i="1"/>
  <c r="G1453" i="1"/>
  <c r="H1455" i="1"/>
  <c r="G1455" i="1"/>
  <c r="J1455" i="1"/>
  <c r="H1470" i="1"/>
  <c r="G1470" i="1"/>
  <c r="J1476" i="1"/>
  <c r="H1476" i="1"/>
  <c r="G1476" i="1"/>
  <c r="G1480" i="1"/>
  <c r="H1480" i="1"/>
  <c r="G1488" i="1"/>
  <c r="H1488" i="1"/>
  <c r="G1496" i="1"/>
  <c r="H1496"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2" i="1"/>
  <c r="H1336" i="1"/>
  <c r="H1340" i="1"/>
  <c r="H1344" i="1"/>
  <c r="H1440" i="1"/>
  <c r="I1440" i="1" s="1"/>
  <c r="J1442" i="1"/>
  <c r="H1444" i="1"/>
  <c r="H1451" i="1"/>
  <c r="G1451" i="1"/>
  <c r="J1451" i="1"/>
  <c r="H1461" i="1"/>
  <c r="G1461" i="1"/>
  <c r="H1466" i="1"/>
  <c r="G1466" i="1"/>
  <c r="I1466" i="1" s="1"/>
  <c r="J1466" i="1"/>
  <c r="H1485" i="1"/>
  <c r="G1485" i="1"/>
  <c r="H1493" i="1"/>
  <c r="G1493" i="1"/>
  <c r="E50" i="4"/>
  <c r="D46" i="1" s="1"/>
  <c r="D139" i="4"/>
  <c r="F140" i="4"/>
  <c r="I1439" i="1"/>
  <c r="I1443" i="1"/>
  <c r="I1444" i="1"/>
  <c r="H1449" i="1"/>
  <c r="G1449" i="1"/>
  <c r="J1449" i="1"/>
  <c r="H1454" i="1"/>
  <c r="G1454" i="1"/>
  <c r="H1459" i="1"/>
  <c r="G1459" i="1"/>
  <c r="I1459" i="1" s="1"/>
  <c r="J1459" i="1"/>
  <c r="H1464" i="1"/>
  <c r="G1464" i="1"/>
  <c r="J1464" i="1"/>
  <c r="H1469" i="1"/>
  <c r="G1469" i="1"/>
  <c r="J1471" i="1"/>
  <c r="H1471" i="1"/>
  <c r="G1471" i="1"/>
  <c r="H1475" i="1"/>
  <c r="G1475" i="1"/>
  <c r="F120" i="4"/>
  <c r="D106" i="4"/>
  <c r="D133" i="4"/>
  <c r="F134" i="4"/>
  <c r="F164" i="4"/>
  <c r="D163" i="4"/>
  <c r="J1440" i="1"/>
  <c r="H1442" i="1"/>
  <c r="I1442" i="1" s="1"/>
  <c r="H1447" i="1"/>
  <c r="G1447" i="1"/>
  <c r="I1447" i="1" s="1"/>
  <c r="J1447" i="1"/>
  <c r="H1457" i="1"/>
  <c r="G1457" i="1"/>
  <c r="J1457" i="1"/>
  <c r="H1462" i="1"/>
  <c r="G1462" i="1"/>
  <c r="I1462" i="1" s="1"/>
  <c r="J1462" i="1"/>
  <c r="H1482" i="1"/>
  <c r="G1482" i="1"/>
  <c r="H1490" i="1"/>
  <c r="G1490" i="1"/>
  <c r="H1498" i="1"/>
  <c r="G1498" i="1"/>
  <c r="D50" i="4"/>
  <c r="F128" i="4"/>
  <c r="D124" i="4"/>
  <c r="F490" i="4"/>
  <c r="D484" i="4"/>
  <c r="E245" i="5"/>
  <c r="D1222" i="1" s="1"/>
  <c r="H1222" i="1" s="1"/>
  <c r="F246" i="5"/>
  <c r="J1445" i="1"/>
  <c r="J1472" i="1"/>
  <c r="J1477" i="1"/>
  <c r="E152" i="4"/>
  <c r="G21" i="9" s="1"/>
  <c r="E298" i="4"/>
  <c r="F369" i="4"/>
  <c r="D363" i="4"/>
  <c r="F397" i="4"/>
  <c r="D396" i="4"/>
  <c r="F516" i="4"/>
  <c r="D515" i="4"/>
  <c r="F13" i="5"/>
  <c r="D12" i="5"/>
  <c r="J1439" i="1"/>
  <c r="J1441" i="1"/>
  <c r="J1443" i="1"/>
  <c r="H1500" i="1"/>
  <c r="G1502" i="1"/>
  <c r="G1505" i="1"/>
  <c r="H1508" i="1"/>
  <c r="G1510" i="1"/>
  <c r="G1513" i="1"/>
  <c r="H1516" i="1"/>
  <c r="G1521" i="1"/>
  <c r="H1524" i="1"/>
  <c r="G1526" i="1"/>
  <c r="G1529" i="1"/>
  <c r="H1532" i="1"/>
  <c r="G1534" i="1"/>
  <c r="G1537" i="1"/>
  <c r="H1540" i="1"/>
  <c r="G1542" i="1"/>
  <c r="G1545" i="1"/>
  <c r="H1548" i="1"/>
  <c r="G1550" i="1"/>
  <c r="G1553" i="1"/>
  <c r="H1556" i="1"/>
  <c r="G1558" i="1"/>
  <c r="G1561" i="1"/>
  <c r="H1564" i="1"/>
  <c r="G1566" i="1"/>
  <c r="G1569" i="1"/>
  <c r="H1572" i="1"/>
  <c r="G1574" i="1"/>
  <c r="G1577" i="1"/>
  <c r="H1580" i="1"/>
  <c r="D151" i="4"/>
  <c r="E224" i="4"/>
  <c r="D220" i="1" s="1"/>
  <c r="F317" i="4"/>
  <c r="D311" i="4"/>
  <c r="F345" i="4"/>
  <c r="D344" i="4"/>
  <c r="F351" i="4"/>
  <c r="D644" i="4"/>
  <c r="D643" i="4"/>
  <c r="F417" i="4"/>
  <c r="E421" i="4"/>
  <c r="E484" i="4"/>
  <c r="D478" i="1" s="1"/>
  <c r="F66" i="6"/>
  <c r="D35" i="6"/>
  <c r="G183" i="9"/>
  <c r="E183" i="9" s="1"/>
  <c r="B183" i="9" s="1"/>
  <c r="H1468" i="1"/>
  <c r="I1468" i="1" s="1"/>
  <c r="J1468" i="1"/>
  <c r="G1472" i="1"/>
  <c r="I1472" i="1" s="1"/>
  <c r="H1474" i="1"/>
  <c r="I1474" i="1" s="1"/>
  <c r="J1474" i="1"/>
  <c r="G1477" i="1"/>
  <c r="I1477" i="1" s="1"/>
  <c r="H1479" i="1"/>
  <c r="I1479" i="1" s="1"/>
  <c r="J1479" i="1"/>
  <c r="C1501" i="1"/>
  <c r="D7" i="4"/>
  <c r="E82" i="4"/>
  <c r="F152" i="4"/>
  <c r="F159" i="4"/>
  <c r="F240" i="4"/>
  <c r="D224" i="4"/>
  <c r="D263" i="4"/>
  <c r="F299" i="4"/>
  <c r="D298" i="4"/>
  <c r="E363" i="4"/>
  <c r="D358" i="1" s="1"/>
  <c r="F422" i="4"/>
  <c r="D421" i="4"/>
  <c r="F478" i="4"/>
  <c r="D472" i="4"/>
  <c r="F568" i="4"/>
  <c r="D567" i="4"/>
  <c r="F69" i="5"/>
  <c r="F126" i="5"/>
  <c r="D118" i="5"/>
  <c r="F626" i="4"/>
  <c r="E12" i="5"/>
  <c r="D990" i="1" s="1"/>
  <c r="F135" i="5"/>
  <c r="D134" i="5"/>
  <c r="E35" i="6"/>
  <c r="D5" i="7"/>
  <c r="B26" i="9"/>
  <c r="B33" i="9"/>
  <c r="B58" i="9"/>
  <c r="B65" i="9"/>
  <c r="B90" i="9"/>
  <c r="B97" i="9"/>
  <c r="B122" i="9"/>
  <c r="B130" i="9"/>
  <c r="G143" i="9"/>
  <c r="E143" i="9" s="1"/>
  <c r="B143" i="9" s="1"/>
  <c r="F207" i="5"/>
  <c r="D206" i="5"/>
  <c r="F130" i="6"/>
  <c r="D129"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1" i="9"/>
  <c r="E191" i="9" s="1"/>
  <c r="B191" i="9" s="1"/>
  <c r="G166" i="9"/>
  <c r="H165" i="9"/>
  <c r="G162" i="9"/>
  <c r="E162" i="9" s="1"/>
  <c r="B162" i="9" s="1"/>
  <c r="M213" i="9"/>
  <c r="G163" i="9"/>
  <c r="E163" i="9" s="1"/>
  <c r="B163" i="9" s="1"/>
  <c r="G188" i="9"/>
  <c r="E188" i="9" s="1"/>
  <c r="B188" i="9" s="1"/>
  <c r="G184" i="9"/>
  <c r="E184" i="9" s="1"/>
  <c r="B184" i="9" s="1"/>
  <c r="G180" i="9"/>
  <c r="E180" i="9" s="1"/>
  <c r="B180" i="9" s="1"/>
  <c r="G176" i="9"/>
  <c r="E176" i="9" s="1"/>
  <c r="B176" i="9" s="1"/>
  <c r="G172" i="9"/>
  <c r="E172" i="9" s="1"/>
  <c r="B172" i="9" s="1"/>
  <c r="G168" i="9"/>
  <c r="E168" i="9" s="1"/>
  <c r="B168" i="9" s="1"/>
  <c r="G189" i="9"/>
  <c r="E189" i="9" s="1"/>
  <c r="B189" i="9" s="1"/>
  <c r="G185" i="9"/>
  <c r="E185" i="9" s="1"/>
  <c r="B185" i="9" s="1"/>
  <c r="G181" i="9"/>
  <c r="E181" i="9" s="1"/>
  <c r="B181" i="9" s="1"/>
  <c r="G177" i="9"/>
  <c r="E177" i="9" s="1"/>
  <c r="B177" i="9" s="1"/>
  <c r="G173" i="9"/>
  <c r="E173" i="9" s="1"/>
  <c r="B173" i="9" s="1"/>
  <c r="G169" i="9"/>
  <c r="E169" i="9" s="1"/>
  <c r="B169" i="9" s="1"/>
  <c r="G165" i="9"/>
  <c r="E165" i="9" s="1"/>
  <c r="B165" i="9" s="1"/>
  <c r="G161" i="9"/>
  <c r="E161" i="9" s="1"/>
  <c r="B161" i="9" s="1"/>
  <c r="G192" i="9"/>
  <c r="E192" i="9" s="1"/>
  <c r="G190" i="9"/>
  <c r="E190" i="9" s="1"/>
  <c r="B190" i="9" s="1"/>
  <c r="G186" i="9"/>
  <c r="E186" i="9" s="1"/>
  <c r="B186" i="9" s="1"/>
  <c r="G182" i="9"/>
  <c r="E182" i="9" s="1"/>
  <c r="B182" i="9" s="1"/>
  <c r="G178" i="9"/>
  <c r="E178" i="9" s="1"/>
  <c r="B178" i="9" s="1"/>
  <c r="G174" i="9"/>
  <c r="E174" i="9" s="1"/>
  <c r="B174" i="9" s="1"/>
  <c r="G170" i="9"/>
  <c r="E170" i="9" s="1"/>
  <c r="B170" i="9" s="1"/>
  <c r="H166" i="9"/>
  <c r="G171" i="9"/>
  <c r="E171" i="9" s="1"/>
  <c r="B171" i="9" s="1"/>
  <c r="G179" i="9"/>
  <c r="E179" i="9" s="1"/>
  <c r="B179" i="9" s="1"/>
  <c r="G187" i="9"/>
  <c r="E187" i="9" s="1"/>
  <c r="B187" i="9" s="1"/>
  <c r="F416" i="4"/>
  <c r="D593" i="4"/>
  <c r="F70" i="5"/>
  <c r="F78" i="5"/>
  <c r="H291" i="9"/>
  <c r="E146" i="5"/>
  <c r="E68" i="5" s="1"/>
  <c r="D190" i="5"/>
  <c r="F191" i="5"/>
  <c r="D258" i="5"/>
  <c r="F259" i="5"/>
  <c r="E141" i="6"/>
  <c r="D114" i="6"/>
  <c r="I10" i="9"/>
  <c r="G290" i="9"/>
  <c r="E290" i="9" s="1"/>
  <c r="B290" i="9" s="1"/>
  <c r="D87" i="5"/>
  <c r="G308" i="9"/>
  <c r="E308" i="9" s="1"/>
  <c r="B308" i="9" s="1"/>
  <c r="D176" i="5"/>
  <c r="D89" i="6"/>
  <c r="D42" i="8"/>
  <c r="H19" i="9" s="1"/>
  <c r="E19" i="9" s="1"/>
  <c r="B19" i="9" s="1"/>
  <c r="B146" i="9"/>
  <c r="G291" i="9"/>
  <c r="F149" i="5"/>
  <c r="F177" i="5"/>
  <c r="D5" i="6"/>
  <c r="F115" i="6"/>
  <c r="D43" i="8"/>
  <c r="E29" i="9"/>
  <c r="B29" i="9" s="1"/>
  <c r="E37" i="9"/>
  <c r="B37" i="9" s="1"/>
  <c r="E45" i="9"/>
  <c r="B45" i="9" s="1"/>
  <c r="E53" i="9"/>
  <c r="B53" i="9" s="1"/>
  <c r="E61" i="9"/>
  <c r="B61" i="9" s="1"/>
  <c r="E69" i="9"/>
  <c r="B69" i="9" s="1"/>
  <c r="E77" i="9"/>
  <c r="B77" i="9" s="1"/>
  <c r="E85" i="9"/>
  <c r="B85" i="9" s="1"/>
  <c r="E93" i="9"/>
  <c r="B93" i="9" s="1"/>
  <c r="E101" i="9"/>
  <c r="B101" i="9" s="1"/>
  <c r="E109" i="9"/>
  <c r="B109" i="9" s="1"/>
  <c r="E117" i="9"/>
  <c r="B117" i="9" s="1"/>
  <c r="E125" i="9"/>
  <c r="B125" i="9" s="1"/>
  <c r="B133" i="9"/>
  <c r="E144" i="9"/>
  <c r="B144" i="9" s="1"/>
  <c r="B149" i="9"/>
  <c r="E160" i="9"/>
  <c r="B160" i="9" s="1"/>
  <c r="F214" i="9"/>
  <c r="F230" i="9"/>
  <c r="B230" i="9" s="1"/>
  <c r="F246" i="9"/>
  <c r="F262" i="9"/>
  <c r="B262" i="9" s="1"/>
  <c r="B216" i="9"/>
  <c r="B224" i="9"/>
  <c r="B232" i="9"/>
  <c r="B240" i="9"/>
  <c r="B248" i="9"/>
  <c r="B256" i="9"/>
  <c r="B264" i="9"/>
  <c r="B275" i="9"/>
  <c r="B214" i="9"/>
  <c r="B220" i="9"/>
  <c r="B222" i="9"/>
  <c r="B228" i="9"/>
  <c r="B236" i="9"/>
  <c r="B238" i="9"/>
  <c r="B244" i="9"/>
  <c r="B246" i="9"/>
  <c r="B252" i="9"/>
  <c r="B254" i="9"/>
  <c r="B260" i="9"/>
  <c r="B268" i="9"/>
  <c r="B270" i="9"/>
  <c r="E289" i="9"/>
  <c r="B289" i="9" s="1"/>
  <c r="E297" i="9"/>
  <c r="B297" i="9" s="1"/>
  <c r="F218" i="9"/>
  <c r="B218" i="9" s="1"/>
  <c r="F226" i="9"/>
  <c r="B226" i="9" s="1"/>
  <c r="F234" i="9"/>
  <c r="B234" i="9" s="1"/>
  <c r="F242" i="9"/>
  <c r="B242" i="9" s="1"/>
  <c r="F250" i="9"/>
  <c r="B250" i="9" s="1"/>
  <c r="F258" i="9"/>
  <c r="B258" i="9" s="1"/>
  <c r="F266" i="9"/>
  <c r="B266" i="9" s="1"/>
  <c r="B282" i="9"/>
  <c r="H411" i="1" l="1"/>
  <c r="I1456" i="1"/>
  <c r="G1409" i="1"/>
  <c r="E350" i="4"/>
  <c r="E6" i="4"/>
  <c r="E237" i="5"/>
  <c r="D1215" i="1"/>
  <c r="F238" i="5"/>
  <c r="E291" i="9"/>
  <c r="B291" i="9" s="1"/>
  <c r="E7" i="5"/>
  <c r="I21" i="3"/>
  <c r="D1046" i="1"/>
  <c r="K1451" i="9"/>
  <c r="G314" i="9"/>
  <c r="E314" i="9" s="1"/>
  <c r="B314" i="9" s="1"/>
  <c r="I34" i="3"/>
  <c r="C1517" i="1"/>
  <c r="F87" i="5"/>
  <c r="C1065" i="1"/>
  <c r="I28" i="3"/>
  <c r="D1435" i="1"/>
  <c r="G310" i="9"/>
  <c r="E310" i="9" s="1"/>
  <c r="B310" i="9" s="1"/>
  <c r="F190" i="5"/>
  <c r="C1167" i="1"/>
  <c r="F129" i="6"/>
  <c r="C1423" i="1"/>
  <c r="G316" i="9"/>
  <c r="E316" i="9" s="1"/>
  <c r="C1436" i="1"/>
  <c r="H29" i="3"/>
  <c r="F134" i="5"/>
  <c r="C1112" i="1"/>
  <c r="F472" i="4"/>
  <c r="C466" i="1"/>
  <c r="F224" i="4"/>
  <c r="C220" i="1"/>
  <c r="F82" i="4"/>
  <c r="D78" i="1"/>
  <c r="F35" i="6"/>
  <c r="H25" i="3"/>
  <c r="C1329" i="1"/>
  <c r="F12" i="5"/>
  <c r="C990" i="1"/>
  <c r="F396" i="4"/>
  <c r="C391" i="1"/>
  <c r="E407" i="4"/>
  <c r="D402" i="1" s="1"/>
  <c r="D293" i="1"/>
  <c r="F484" i="4"/>
  <c r="C478" i="1"/>
  <c r="F163" i="4"/>
  <c r="C159" i="1"/>
  <c r="F106" i="4"/>
  <c r="C102" i="1"/>
  <c r="G1222" i="1"/>
  <c r="I35" i="3"/>
  <c r="C1518" i="1"/>
  <c r="F89" i="6"/>
  <c r="C1383" i="1"/>
  <c r="G313" i="9"/>
  <c r="E313" i="9" s="1"/>
  <c r="F146" i="5"/>
  <c r="D1124" i="1"/>
  <c r="E6" i="5"/>
  <c r="I20" i="3"/>
  <c r="D985" i="1"/>
  <c r="B192" i="9"/>
  <c r="E166" i="9"/>
  <c r="B166" i="9" s="1"/>
  <c r="I25" i="3"/>
  <c r="D1329" i="1"/>
  <c r="F118" i="5"/>
  <c r="C1096" i="1"/>
  <c r="F567" i="4"/>
  <c r="C561" i="1"/>
  <c r="F298" i="4"/>
  <c r="C293" i="1"/>
  <c r="F7" i="4"/>
  <c r="D6" i="4"/>
  <c r="C3" i="1"/>
  <c r="F643" i="4"/>
  <c r="C637" i="1"/>
  <c r="F344" i="4"/>
  <c r="C339" i="1"/>
  <c r="E151" i="4"/>
  <c r="F151" i="4" s="1"/>
  <c r="D148" i="1"/>
  <c r="F50" i="4"/>
  <c r="C46" i="1"/>
  <c r="I1457" i="1"/>
  <c r="I1471" i="1"/>
  <c r="I1451" i="1"/>
  <c r="I1455" i="1"/>
  <c r="G311" i="9"/>
  <c r="E311" i="9" s="1"/>
  <c r="B311" i="9" s="1"/>
  <c r="F206" i="5"/>
  <c r="C1183" i="1"/>
  <c r="I23" i="3"/>
  <c r="D1214" i="1"/>
  <c r="F421" i="4"/>
  <c r="D420" i="4"/>
  <c r="C415" i="1"/>
  <c r="H1501" i="1"/>
  <c r="G1501" i="1"/>
  <c r="F644" i="4"/>
  <c r="C638" i="1"/>
  <c r="D289" i="4"/>
  <c r="H17" i="3"/>
  <c r="C147" i="1"/>
  <c r="F515" i="4"/>
  <c r="C509" i="1"/>
  <c r="F363" i="4"/>
  <c r="C358" i="1"/>
  <c r="E408" i="4"/>
  <c r="D403" i="1" s="1"/>
  <c r="D345" i="1"/>
  <c r="E412" i="4"/>
  <c r="I16" i="3"/>
  <c r="D2" i="1"/>
  <c r="F176" i="5"/>
  <c r="H22" i="3"/>
  <c r="D175" i="5"/>
  <c r="C1153" i="1"/>
  <c r="F258" i="5"/>
  <c r="C1235" i="1"/>
  <c r="F593" i="4"/>
  <c r="C587" i="1"/>
  <c r="G318" i="9"/>
  <c r="E318" i="9" s="1"/>
  <c r="F5" i="6"/>
  <c r="D141" i="6"/>
  <c r="H24" i="3"/>
  <c r="C1299" i="1"/>
  <c r="F114" i="6"/>
  <c r="H27" i="3"/>
  <c r="C1408" i="1"/>
  <c r="F213" i="9"/>
  <c r="B213" i="9" s="1"/>
  <c r="E175" i="5"/>
  <c r="D1152" i="1" s="1"/>
  <c r="D7" i="5"/>
  <c r="D68" i="5"/>
  <c r="D528" i="4"/>
  <c r="F263" i="4"/>
  <c r="C259" i="1"/>
  <c r="E420" i="4"/>
  <c r="D415" i="1"/>
  <c r="D350" i="4"/>
  <c r="F311" i="4"/>
  <c r="C306" i="1"/>
  <c r="H21" i="9"/>
  <c r="E21" i="9" s="1"/>
  <c r="F237" i="5"/>
  <c r="F124" i="4"/>
  <c r="C120" i="1"/>
  <c r="F133" i="4"/>
  <c r="C129" i="1"/>
  <c r="I1464" i="1"/>
  <c r="I1449" i="1"/>
  <c r="F139" i="4"/>
  <c r="C135" i="1"/>
  <c r="I1476" i="1"/>
  <c r="H1215" i="1" l="1"/>
  <c r="G1215" i="1"/>
  <c r="B21" i="9"/>
  <c r="H120" i="1"/>
  <c r="G120" i="1"/>
  <c r="F68" i="5"/>
  <c r="H21" i="3"/>
  <c r="C1046" i="1"/>
  <c r="G1408" i="1"/>
  <c r="H1408" i="1"/>
  <c r="H587" i="1"/>
  <c r="G587" i="1"/>
  <c r="H1153" i="1"/>
  <c r="G1153" i="1"/>
  <c r="H509" i="1"/>
  <c r="G509" i="1"/>
  <c r="G148" i="1"/>
  <c r="H148" i="1"/>
  <c r="H637" i="1"/>
  <c r="G637" i="1"/>
  <c r="H561" i="1"/>
  <c r="G561" i="1"/>
  <c r="H1518" i="1"/>
  <c r="G1518" i="1"/>
  <c r="H102" i="1"/>
  <c r="G102" i="1"/>
  <c r="H478" i="1"/>
  <c r="G478" i="1"/>
  <c r="H391" i="1"/>
  <c r="G391" i="1"/>
  <c r="G78" i="1"/>
  <c r="H78" i="1"/>
  <c r="H466" i="1"/>
  <c r="G466" i="1"/>
  <c r="H1517" i="1"/>
  <c r="G1517" i="1"/>
  <c r="E317" i="9"/>
  <c r="B318" i="9"/>
  <c r="E635" i="4"/>
  <c r="D629" i="1" s="1"/>
  <c r="D414" i="1"/>
  <c r="E636" i="4"/>
  <c r="D630" i="1" s="1"/>
  <c r="H259" i="1"/>
  <c r="G259" i="1"/>
  <c r="F141" i="6"/>
  <c r="H28" i="3"/>
  <c r="C1435" i="1"/>
  <c r="F175" i="5"/>
  <c r="C1152" i="1"/>
  <c r="D291" i="4"/>
  <c r="D413" i="4"/>
  <c r="C285" i="1"/>
  <c r="G1214" i="1"/>
  <c r="H1214" i="1"/>
  <c r="I17" i="3"/>
  <c r="E289" i="4"/>
  <c r="D147" i="1"/>
  <c r="G147" i="1" s="1"/>
  <c r="H293" i="1"/>
  <c r="G293" i="1"/>
  <c r="E312" i="9"/>
  <c r="B313" i="9"/>
  <c r="G1329" i="1"/>
  <c r="H1329" i="1"/>
  <c r="G1436" i="1"/>
  <c r="H1436" i="1"/>
  <c r="H1167" i="1"/>
  <c r="G1167" i="1"/>
  <c r="F528" i="4"/>
  <c r="D636" i="4"/>
  <c r="C522" i="1"/>
  <c r="G1299" i="1"/>
  <c r="H9" i="3"/>
  <c r="H1299" i="1"/>
  <c r="H306" i="1"/>
  <c r="G306" i="1"/>
  <c r="F7" i="5"/>
  <c r="D6" i="5"/>
  <c r="H20" i="3"/>
  <c r="C985" i="1"/>
  <c r="H135" i="1"/>
  <c r="G135" i="1"/>
  <c r="H129" i="1"/>
  <c r="G129" i="1"/>
  <c r="D408" i="4"/>
  <c r="F350" i="4"/>
  <c r="C345" i="1"/>
  <c r="G1235" i="1"/>
  <c r="H1235" i="1"/>
  <c r="E639" i="4"/>
  <c r="D407" i="1"/>
  <c r="H358" i="1"/>
  <c r="G358" i="1"/>
  <c r="H147" i="1"/>
  <c r="H638" i="1"/>
  <c r="G638" i="1"/>
  <c r="H415" i="1"/>
  <c r="G415" i="1"/>
  <c r="H46" i="1"/>
  <c r="G46" i="1"/>
  <c r="H339" i="1"/>
  <c r="G339" i="1"/>
  <c r="H3" i="1"/>
  <c r="G3" i="1"/>
  <c r="D407" i="4"/>
  <c r="H1096" i="1"/>
  <c r="G1096" i="1"/>
  <c r="H278" i="9"/>
  <c r="D984" i="1"/>
  <c r="G1383" i="1"/>
  <c r="H1383" i="1"/>
  <c r="H159" i="1"/>
  <c r="G159" i="1"/>
  <c r="H990" i="1"/>
  <c r="G990" i="1"/>
  <c r="H220" i="1"/>
  <c r="G220" i="1"/>
  <c r="H1112" i="1"/>
  <c r="G1112" i="1"/>
  <c r="B316" i="9"/>
  <c r="E315" i="9"/>
  <c r="I10" i="3" s="1"/>
  <c r="H1065" i="1"/>
  <c r="G1065" i="1"/>
  <c r="D635" i="4"/>
  <c r="F420" i="4"/>
  <c r="C414" i="1"/>
  <c r="G1183" i="1"/>
  <c r="H1183" i="1"/>
  <c r="D290" i="4"/>
  <c r="D412" i="4"/>
  <c r="H16" i="3"/>
  <c r="F6" i="4"/>
  <c r="C2" i="1"/>
  <c r="H1124" i="1"/>
  <c r="G1124" i="1"/>
  <c r="G1423" i="1"/>
  <c r="H1423" i="1"/>
  <c r="H11" i="3"/>
  <c r="K3" i="9" l="1"/>
  <c r="I9" i="3"/>
  <c r="E291" i="4"/>
  <c r="D287" i="1" s="1"/>
  <c r="E413" i="4"/>
  <c r="F413" i="4" s="1"/>
  <c r="D285" i="1"/>
  <c r="G285" i="1" s="1"/>
  <c r="E290" i="4"/>
  <c r="F290" i="4" s="1"/>
  <c r="H285" i="1"/>
  <c r="H1152" i="1"/>
  <c r="G1152" i="1"/>
  <c r="F408" i="4"/>
  <c r="C403" i="1"/>
  <c r="H2" i="1"/>
  <c r="G2" i="1"/>
  <c r="C286" i="1"/>
  <c r="H414" i="1"/>
  <c r="G414" i="1"/>
  <c r="H985" i="1"/>
  <c r="G985" i="1"/>
  <c r="D640" i="4"/>
  <c r="D415" i="4"/>
  <c r="C408" i="1"/>
  <c r="H1046" i="1"/>
  <c r="G1046" i="1"/>
  <c r="D414" i="4"/>
  <c r="F412" i="4"/>
  <c r="D639" i="4"/>
  <c r="C407" i="1"/>
  <c r="F407" i="4"/>
  <c r="C402" i="1"/>
  <c r="H345" i="1"/>
  <c r="G345" i="1"/>
  <c r="H522" i="1"/>
  <c r="G522" i="1"/>
  <c r="F289" i="4"/>
  <c r="G1435" i="1"/>
  <c r="H1435" i="1"/>
  <c r="N3" i="9"/>
  <c r="I11" i="3"/>
  <c r="F635" i="4"/>
  <c r="C629" i="1"/>
  <c r="D633" i="1"/>
  <c r="G285" i="9"/>
  <c r="E285" i="9" s="1"/>
  <c r="B285" i="9" s="1"/>
  <c r="G278" i="9"/>
  <c r="E278" i="9" s="1"/>
  <c r="F6" i="5"/>
  <c r="C984" i="1"/>
  <c r="F636" i="4"/>
  <c r="C630" i="1"/>
  <c r="F291" i="4"/>
  <c r="C287" i="1"/>
  <c r="H402" i="1" l="1"/>
  <c r="G402" i="1"/>
  <c r="H630" i="1"/>
  <c r="G630" i="1"/>
  <c r="B278" i="9"/>
  <c r="E277" i="9"/>
  <c r="H629" i="1"/>
  <c r="G629" i="1"/>
  <c r="F414" i="4"/>
  <c r="C409" i="1"/>
  <c r="H403" i="1"/>
  <c r="G403" i="1"/>
  <c r="E415" i="4"/>
  <c r="D410" i="1" s="1"/>
  <c r="E640" i="4"/>
  <c r="D408" i="1"/>
  <c r="H408" i="1" s="1"/>
  <c r="E414" i="4"/>
  <c r="D409" i="1" s="1"/>
  <c r="H407" i="1"/>
  <c r="G407" i="1"/>
  <c r="C410" i="1"/>
  <c r="H287" i="1"/>
  <c r="G287" i="1"/>
  <c r="H8" i="3"/>
  <c r="H984" i="1"/>
  <c r="G984" i="1"/>
  <c r="D641" i="4"/>
  <c r="F639" i="4"/>
  <c r="C633" i="1"/>
  <c r="F640" i="4"/>
  <c r="D642" i="4"/>
  <c r="C634" i="1"/>
  <c r="D286" i="1"/>
  <c r="F415" i="4" l="1"/>
  <c r="H633" i="1"/>
  <c r="G633" i="1"/>
  <c r="H410" i="1"/>
  <c r="G410" i="1"/>
  <c r="G408" i="1"/>
  <c r="M3" i="9"/>
  <c r="I8" i="3"/>
  <c r="D646" i="4"/>
  <c r="C636" i="1"/>
  <c r="D645" i="4"/>
  <c r="F641" i="4"/>
  <c r="C635" i="1"/>
  <c r="E642" i="4"/>
  <c r="F642" i="4" s="1"/>
  <c r="D634" i="1"/>
  <c r="H634" i="1" s="1"/>
  <c r="E641" i="4"/>
  <c r="H409" i="1"/>
  <c r="G409" i="1"/>
  <c r="G286" i="1"/>
  <c r="H286" i="1"/>
  <c r="G634" i="1" l="1"/>
  <c r="E645" i="4"/>
  <c r="D635" i="1"/>
  <c r="G635" i="1" s="1"/>
  <c r="G276" i="9"/>
  <c r="E276" i="9" s="1"/>
  <c r="B276" i="9" s="1"/>
  <c r="H19" i="3"/>
  <c r="C640" i="1"/>
  <c r="E646" i="4"/>
  <c r="D636" i="1"/>
  <c r="H636" i="1" s="1"/>
  <c r="F645" i="4"/>
  <c r="H18" i="3"/>
  <c r="C639" i="1"/>
  <c r="G636" i="1" l="1"/>
  <c r="I18" i="3"/>
  <c r="D639" i="1"/>
  <c r="H639" i="1" s="1"/>
  <c r="I19" i="3"/>
  <c r="D640" i="1"/>
  <c r="H640" i="1" s="1"/>
  <c r="F646" i="4"/>
  <c r="H7" i="3"/>
  <c r="H635" i="1"/>
  <c r="G639" i="1" l="1"/>
  <c r="J3" i="9"/>
  <c r="G640" i="1"/>
  <c r="M272" i="9" l="1"/>
  <c r="L272" i="9"/>
  <c r="G274" i="9"/>
  <c r="G18" i="9"/>
  <c r="H274" i="9"/>
  <c r="J17" i="9"/>
  <c r="M16" i="9"/>
  <c r="G15" i="9"/>
  <c r="H18" i="9"/>
  <c r="H17" i="9"/>
  <c r="L16" i="9"/>
  <c r="I11" i="9"/>
  <c r="H15" i="9"/>
  <c r="I8" i="9"/>
  <c r="K5" i="9"/>
  <c r="J6" i="9"/>
  <c r="K11" i="9"/>
  <c r="I7" i="9"/>
  <c r="J13" i="9"/>
  <c r="I17" i="9"/>
  <c r="H16" i="9"/>
  <c r="J5" i="9"/>
  <c r="J10" i="9"/>
  <c r="I6" i="9"/>
  <c r="G17" i="9"/>
  <c r="J12" i="9"/>
  <c r="I12" i="9"/>
  <c r="J7" i="9"/>
  <c r="K9" i="9"/>
  <c r="J11" i="9"/>
  <c r="K6" i="9"/>
  <c r="K8" i="9"/>
  <c r="K13" i="9"/>
  <c r="J9" i="9"/>
  <c r="I5" i="9"/>
  <c r="M15" i="9"/>
  <c r="L15" i="9"/>
  <c r="G16" i="9"/>
  <c r="K10" i="9"/>
  <c r="I13" i="9"/>
  <c r="K7" i="9"/>
  <c r="K12" i="9"/>
  <c r="J8" i="9"/>
  <c r="I9" i="9"/>
  <c r="F272" i="9" l="1"/>
  <c r="E16" i="9"/>
  <c r="F16" i="9"/>
  <c r="F15" i="9"/>
  <c r="E17" i="9"/>
  <c r="B17" i="9" s="1"/>
  <c r="E6" i="9"/>
  <c r="B6" i="9" s="1"/>
  <c r="E13" i="9"/>
  <c r="B13" i="9" s="1"/>
  <c r="E11" i="9"/>
  <c r="B11" i="9" s="1"/>
  <c r="E15" i="9"/>
  <c r="E18" i="9"/>
  <c r="B18" i="9" s="1"/>
  <c r="E9" i="9"/>
  <c r="B9" i="9" s="1"/>
  <c r="E5" i="9"/>
  <c r="E12" i="9"/>
  <c r="B12" i="9" s="1"/>
  <c r="E10" i="9"/>
  <c r="B10" i="9" s="1"/>
  <c r="E274" i="9"/>
  <c r="E7" i="9"/>
  <c r="B7" i="9" s="1"/>
  <c r="E8" i="9"/>
  <c r="B8" i="9" s="1"/>
  <c r="B272" i="9"/>
  <c r="F20" i="9"/>
  <c r="B16" i="9" l="1"/>
  <c r="F14" i="9"/>
  <c r="F3" i="9" s="1"/>
  <c r="E4" i="9"/>
  <c r="B5" i="9"/>
  <c r="B274" i="9"/>
  <c r="E20" i="9"/>
  <c r="I7" i="3" s="1"/>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<sst xmlns="http://schemas.openxmlformats.org/spreadsheetml/2006/main" count="4374" uniqueCount="3426">
  <si>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</si>
  <si>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</si>
  <si>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</si>
  <si>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</si>
  <si>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</si>
  <si>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</si>
  <si>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</si>
  <si>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</si>
  <si>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</si>
  <si>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</si>
  <si>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</si>
  <si>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</si>
  <si>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</si>
  <si>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</si>
  <si>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</si>
  <si>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</si>
  <si>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</si>
  <si>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</si>
  <si>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</si>
  <si>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</si>
  <si>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</si>
  <si>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</si>
  <si>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</si>
  <si>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</si>
  <si>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</si>
  <si>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</si>
  <si>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</si>
  <si>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</si>
  <si>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</si>
  <si>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</si>
  <si>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</si>
  <si>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ANTUNA MASLE - ORAŠAC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</si>
  <si>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</si>
  <si>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</si>
  <si>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</si>
  <si>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</si>
  <si>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</si>
  <si>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</si>
  <si>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</si>
  <si>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</si>
  <si>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</si>
  <si>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</si>
  <si>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</si>
  <si>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</si>
  <si>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</si>
  <si>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</si>
  <si>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</si>
  <si>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</si>
  <si>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</si>
  <si>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11994 - OSNOVNA ŠKOLA ANTUNA MASLE - ORAŠAC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</si>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</sst>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957966.05</v>
      </c>
      <c r="D2" s="6">
        <f>'PR-RAS'!E6</f>
        <v>1189786.6100000001</v>
      </c>
      <c r="E2" s="6">
        <v>0</v>
      </c>
      <c r="F2" s="6">
        <v>0</v>
      </c>
      <c r="G2" s="7">
        <f t="shared" ref="G2:G264" si="0">(B2/1000)*(C2*1+D2*2)</f>
        <v>3337.5392700000007</v>
      </c>
      <c r="H2" s="7">
        <f t="shared" ref="H2:H264" si="1">ABS(C2-ROUND(C2,0))+ABS(D2-ROUND(D2,0))</f>
        <v>0.43999999994412065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818341.25</v>
      </c>
      <c r="D46" s="1">
        <f>'PR-RAS'!E50</f>
        <v>1020485.6399999999</v>
      </c>
      <c r="E46" s="1">
        <v>0</v>
      </c>
      <c r="F46" s="1">
        <v>0</v>
      </c>
      <c r="G46" s="2">
        <f t="shared" si="0"/>
        <v>128669.06384999999</v>
      </c>
      <c r="H46" s="2">
        <f t="shared" si="1"/>
        <v>0.61000000010244548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24511.439999999999</v>
      </c>
      <c r="E58" s="1">
        <v>0</v>
      </c>
      <c r="F58" s="1">
        <v>0</v>
      </c>
      <c r="G58" s="2">
        <f t="shared" si="0"/>
        <v>2794.3041600000001</v>
      </c>
      <c r="H58" s="2">
        <f t="shared" si="1"/>
        <v>0.43999999999869033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24511.439999999999</v>
      </c>
      <c r="E59" s="1">
        <v>0</v>
      </c>
      <c r="F59" s="1">
        <v>0</v>
      </c>
      <c r="G59" s="2">
        <f t="shared" si="0"/>
        <v>2843.3270400000001</v>
      </c>
      <c r="H59" s="2">
        <f t="shared" si="1"/>
        <v>0.43999999999869033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818341.25</v>
      </c>
      <c r="D64" s="1">
        <f>'PR-RAS'!E68</f>
        <v>995974.2</v>
      </c>
      <c r="E64" s="1">
        <v>0</v>
      </c>
      <c r="F64" s="1">
        <v>0</v>
      </c>
      <c r="G64" s="2">
        <f t="shared" si="0"/>
        <v>177048.24794999999</v>
      </c>
      <c r="H64" s="2">
        <f t="shared" si="1"/>
        <v>0.44999999995343387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807025.33</v>
      </c>
      <c r="D65" s="1">
        <f>'PR-RAS'!E69</f>
        <v>983735.63</v>
      </c>
      <c r="E65" s="1">
        <v>0</v>
      </c>
      <c r="F65" s="1">
        <v>0</v>
      </c>
      <c r="G65" s="2">
        <f t="shared" si="0"/>
        <v>177567.78175999998</v>
      </c>
      <c r="H65" s="2">
        <f t="shared" si="1"/>
        <v>0.69999999995343387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11315.92</v>
      </c>
      <c r="D66" s="1">
        <f>'PR-RAS'!E70</f>
        <v>12238.57</v>
      </c>
      <c r="E66" s="1">
        <v>0</v>
      </c>
      <c r="F66" s="1">
        <v>0</v>
      </c>
      <c r="G66" s="2">
        <f t="shared" si="0"/>
        <v>2326.5488999999998</v>
      </c>
      <c r="H66" s="2">
        <f t="shared" si="1"/>
        <v>0.51000000000021828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6.39</v>
      </c>
      <c r="D78" s="1">
        <f>'PR-RAS'!E82</f>
        <v>11.44</v>
      </c>
      <c r="E78" s="1">
        <v>0</v>
      </c>
      <c r="F78" s="1">
        <v>0</v>
      </c>
      <c r="G78" s="2">
        <f t="shared" si="0"/>
        <v>2.25379</v>
      </c>
      <c r="H78" s="2">
        <f t="shared" si="1"/>
        <v>0.82999999999999918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6.39</v>
      </c>
      <c r="D79" s="1">
        <f>'PR-RAS'!E83</f>
        <v>11.44</v>
      </c>
      <c r="E79" s="1">
        <v>0</v>
      </c>
      <c r="F79" s="1">
        <v>0</v>
      </c>
      <c r="G79" s="2">
        <f t="shared" si="0"/>
        <v>2.2830599999999999</v>
      </c>
      <c r="H79" s="2">
        <f t="shared" si="1"/>
        <v>0.82999999999999918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6.39</v>
      </c>
      <c r="D81" s="1">
        <f>'PR-RAS'!E85</f>
        <v>11.44</v>
      </c>
      <c r="E81" s="1">
        <v>0</v>
      </c>
      <c r="F81" s="1">
        <v>0</v>
      </c>
      <c r="G81" s="2">
        <f t="shared" si="0"/>
        <v>2.3416000000000001</v>
      </c>
      <c r="H81" s="2">
        <f t="shared" si="1"/>
        <v>0.82999999999999918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14793.92</v>
      </c>
      <c r="D102" s="1">
        <f>'PR-RAS'!E106</f>
        <v>15160.43</v>
      </c>
      <c r="E102" s="1">
        <v>0</v>
      </c>
      <c r="F102" s="1">
        <v>0</v>
      </c>
      <c r="G102" s="2">
        <f t="shared" si="0"/>
        <v>4556.5927799999999</v>
      </c>
      <c r="H102" s="2">
        <f t="shared" si="1"/>
        <v>0.51000000000021828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14793.92</v>
      </c>
      <c r="D108" s="1">
        <f>'PR-RAS'!E112</f>
        <v>15160.43</v>
      </c>
      <c r="E108" s="1">
        <v>0</v>
      </c>
      <c r="F108" s="1">
        <v>0</v>
      </c>
      <c r="G108" s="2">
        <f t="shared" si="0"/>
        <v>4827.2814600000002</v>
      </c>
      <c r="H108" s="2">
        <f t="shared" si="1"/>
        <v>0.51000000000021828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14793.92</v>
      </c>
      <c r="D113" s="1">
        <f>'PR-RAS'!E117</f>
        <v>15160.43</v>
      </c>
      <c r="E113" s="1">
        <v>0</v>
      </c>
      <c r="F113" s="1">
        <v>0</v>
      </c>
      <c r="G113" s="2">
        <f t="shared" si="0"/>
        <v>5052.8553599999996</v>
      </c>
      <c r="H113" s="2">
        <f t="shared" si="1"/>
        <v>0.51000000000021828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124592.44</v>
      </c>
      <c r="D129" s="1">
        <f>'PR-RAS'!E133</f>
        <v>154080.74</v>
      </c>
      <c r="E129" s="1">
        <v>0</v>
      </c>
      <c r="F129" s="1">
        <v>0</v>
      </c>
      <c r="G129" s="2">
        <f t="shared" si="0"/>
        <v>55392.501759999999</v>
      </c>
      <c r="H129" s="2">
        <f t="shared" si="1"/>
        <v>0.70000000001164153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124592.44</v>
      </c>
      <c r="D130" s="1">
        <f>'PR-RAS'!E134</f>
        <v>154080.74</v>
      </c>
      <c r="E130" s="1">
        <v>0</v>
      </c>
      <c r="F130" s="1">
        <v>0</v>
      </c>
      <c r="G130" s="2">
        <f t="shared" si="0"/>
        <v>55825.255680000002</v>
      </c>
      <c r="H130" s="2">
        <f t="shared" si="1"/>
        <v>0.70000000001164153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116628.44</v>
      </c>
      <c r="D131" s="1">
        <f>'PR-RAS'!E135</f>
        <v>148080.74</v>
      </c>
      <c r="E131" s="1">
        <v>0</v>
      </c>
      <c r="F131" s="1">
        <v>0</v>
      </c>
      <c r="G131" s="2">
        <f t="shared" si="0"/>
        <v>53662.689599999998</v>
      </c>
      <c r="H131" s="2">
        <f t="shared" si="1"/>
        <v>0.70000000001164153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7964</v>
      </c>
      <c r="D132" s="1">
        <f>'PR-RAS'!E136</f>
        <v>6000</v>
      </c>
      <c r="E132" s="1">
        <v>0</v>
      </c>
      <c r="F132" s="1">
        <v>0</v>
      </c>
      <c r="G132" s="2">
        <f t="shared" si="0"/>
        <v>2615.2840000000001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232.05</v>
      </c>
      <c r="D135" s="1">
        <f>'PR-RAS'!E139</f>
        <v>48.36</v>
      </c>
      <c r="E135" s="1">
        <v>0</v>
      </c>
      <c r="F135" s="1">
        <v>0</v>
      </c>
      <c r="G135" s="2">
        <f t="shared" si="0"/>
        <v>44.05518</v>
      </c>
      <c r="H135" s="2">
        <f t="shared" si="1"/>
        <v>0.4100000000000108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232.05</v>
      </c>
      <c r="D146" s="1">
        <f>'PR-RAS'!E150</f>
        <v>48.36</v>
      </c>
      <c r="E146" s="1">
        <v>0</v>
      </c>
      <c r="F146" s="1">
        <v>0</v>
      </c>
      <c r="G146" s="2">
        <f t="shared" si="0"/>
        <v>47.671649999999993</v>
      </c>
      <c r="H146" s="2">
        <f t="shared" si="1"/>
        <v>0.4100000000000108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942521.43</v>
      </c>
      <c r="D147" s="1">
        <f>'PR-RAS'!E151</f>
        <v>1152942.72</v>
      </c>
      <c r="E147" s="1">
        <v>0</v>
      </c>
      <c r="F147" s="1">
        <v>0</v>
      </c>
      <c r="G147" s="2">
        <f t="shared" si="0"/>
        <v>474267.40301999997</v>
      </c>
      <c r="H147" s="2">
        <f t="shared" si="1"/>
        <v>0.71000000007916242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772801.75</v>
      </c>
      <c r="D148" s="1">
        <f>'PR-RAS'!E152</f>
        <v>970532.86</v>
      </c>
      <c r="E148" s="1">
        <v>0</v>
      </c>
      <c r="F148" s="1">
        <v>0</v>
      </c>
      <c r="G148" s="2">
        <f t="shared" si="0"/>
        <v>398938.51808999991</v>
      </c>
      <c r="H148" s="2">
        <f t="shared" si="1"/>
        <v>0.39000000001396984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635372.4</v>
      </c>
      <c r="D149" s="1">
        <f>'PR-RAS'!E153</f>
        <v>801820.95</v>
      </c>
      <c r="E149" s="1">
        <v>0</v>
      </c>
      <c r="F149" s="1">
        <v>0</v>
      </c>
      <c r="G149" s="2">
        <f t="shared" si="0"/>
        <v>331374.11639999994</v>
      </c>
      <c r="H149" s="2">
        <f t="shared" si="1"/>
        <v>0.45000000006984919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635372.4</v>
      </c>
      <c r="D150" s="1">
        <f>'PR-RAS'!E154</f>
        <v>801820.95</v>
      </c>
      <c r="E150" s="1">
        <v>0</v>
      </c>
      <c r="F150" s="1">
        <v>0</v>
      </c>
      <c r="G150" s="2">
        <f t="shared" si="0"/>
        <v>333613.13069999998</v>
      </c>
      <c r="H150" s="2">
        <f t="shared" si="1"/>
        <v>0.45000000006984919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32593</v>
      </c>
      <c r="D154" s="1">
        <f>'PR-RAS'!E158</f>
        <v>36268.269999999997</v>
      </c>
      <c r="E154" s="1">
        <v>0</v>
      </c>
      <c r="F154" s="1">
        <v>0</v>
      </c>
      <c r="G154" s="2">
        <f t="shared" si="0"/>
        <v>16084.819619999998</v>
      </c>
      <c r="H154" s="2">
        <f t="shared" si="1"/>
        <v>0.26999999999679858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104836.35</v>
      </c>
      <c r="D155" s="1">
        <f>'PR-RAS'!E159</f>
        <v>132443.64000000001</v>
      </c>
      <c r="E155" s="1">
        <v>0</v>
      </c>
      <c r="F155" s="1">
        <v>0</v>
      </c>
      <c r="G155" s="2">
        <f t="shared" si="0"/>
        <v>56937.439019999998</v>
      </c>
      <c r="H155" s="2">
        <f t="shared" si="1"/>
        <v>0.70999999999185093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104836.35</v>
      </c>
      <c r="D157" s="1">
        <f>'PR-RAS'!E161</f>
        <v>132443.64000000001</v>
      </c>
      <c r="E157" s="1">
        <v>0</v>
      </c>
      <c r="F157" s="1">
        <v>0</v>
      </c>
      <c r="G157" s="2">
        <f t="shared" si="0"/>
        <v>57676.886279999999</v>
      </c>
      <c r="H157" s="2">
        <f t="shared" si="1"/>
        <v>0.70999999999185093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155060.00999999998</v>
      </c>
      <c r="D159" s="1">
        <f>'PR-RAS'!E163</f>
        <v>164634.94</v>
      </c>
      <c r="E159" s="1">
        <v>0</v>
      </c>
      <c r="F159" s="1">
        <v>0</v>
      </c>
      <c r="G159" s="2">
        <f t="shared" si="0"/>
        <v>76524.122620000009</v>
      </c>
      <c r="H159" s="2">
        <f t="shared" si="1"/>
        <v>6.9999999977881089E-2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31528.65</v>
      </c>
      <c r="D160" s="1">
        <f>'PR-RAS'!E164</f>
        <v>42161.25</v>
      </c>
      <c r="E160" s="1">
        <v>0</v>
      </c>
      <c r="F160" s="1">
        <v>0</v>
      </c>
      <c r="G160" s="2">
        <f t="shared" si="0"/>
        <v>18420.332849999999</v>
      </c>
      <c r="H160" s="2">
        <f t="shared" si="1"/>
        <v>0.59999999999854481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1620.48</v>
      </c>
      <c r="D161" s="1">
        <f>'PR-RAS'!E165</f>
        <v>2703.86</v>
      </c>
      <c r="E161" s="1">
        <v>0</v>
      </c>
      <c r="F161" s="1">
        <v>0</v>
      </c>
      <c r="G161" s="2">
        <f t="shared" si="0"/>
        <v>1124.5120000000002</v>
      </c>
      <c r="H161" s="2">
        <f t="shared" si="1"/>
        <v>0.61999999999989086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28985.97</v>
      </c>
      <c r="D162" s="1">
        <f>'PR-RAS'!E166</f>
        <v>38405.42</v>
      </c>
      <c r="E162" s="1">
        <v>0</v>
      </c>
      <c r="F162" s="1">
        <v>0</v>
      </c>
      <c r="G162" s="2">
        <f t="shared" si="0"/>
        <v>17033.286410000001</v>
      </c>
      <c r="H162" s="2">
        <f t="shared" si="1"/>
        <v>0.44999999999708962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223</v>
      </c>
      <c r="D163" s="1">
        <f>'PR-RAS'!E167</f>
        <v>160</v>
      </c>
      <c r="E163" s="1">
        <v>0</v>
      </c>
      <c r="F163" s="1">
        <v>0</v>
      </c>
      <c r="G163" s="2">
        <f t="shared" si="0"/>
        <v>87.966000000000008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699.2</v>
      </c>
      <c r="D164" s="1">
        <f>'PR-RAS'!E168</f>
        <v>891.97</v>
      </c>
      <c r="E164" s="1">
        <v>0</v>
      </c>
      <c r="F164" s="1">
        <v>0</v>
      </c>
      <c r="G164" s="2">
        <f t="shared" si="0"/>
        <v>404.75182000000007</v>
      </c>
      <c r="H164" s="2">
        <f t="shared" si="1"/>
        <v>0.23000000000001819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78785.049999999988</v>
      </c>
      <c r="D165" s="1">
        <f>'PR-RAS'!E169</f>
        <v>80086.63</v>
      </c>
      <c r="E165" s="1">
        <v>0</v>
      </c>
      <c r="F165" s="1">
        <v>0</v>
      </c>
      <c r="G165" s="2">
        <f t="shared" si="0"/>
        <v>39189.162840000005</v>
      </c>
      <c r="H165" s="2">
        <f t="shared" si="1"/>
        <v>0.41999999998370185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11010.83</v>
      </c>
      <c r="D166" s="1">
        <f>'PR-RAS'!E170</f>
        <v>18253.79</v>
      </c>
      <c r="E166" s="1">
        <v>0</v>
      </c>
      <c r="F166" s="1">
        <v>0</v>
      </c>
      <c r="G166" s="2">
        <f t="shared" si="0"/>
        <v>7840.5376500000011</v>
      </c>
      <c r="H166" s="2">
        <f t="shared" si="1"/>
        <v>0.37999999999919964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53807.77</v>
      </c>
      <c r="D167" s="1">
        <f>'PR-RAS'!E171</f>
        <v>50926.31</v>
      </c>
      <c r="E167" s="1">
        <v>0</v>
      </c>
      <c r="F167" s="1">
        <v>0</v>
      </c>
      <c r="G167" s="2">
        <f t="shared" si="0"/>
        <v>25839.624739999999</v>
      </c>
      <c r="H167" s="2">
        <f t="shared" si="1"/>
        <v>0.54000000000087311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12768.16</v>
      </c>
      <c r="D168" s="1">
        <f>'PR-RAS'!E172</f>
        <v>10206.36</v>
      </c>
      <c r="E168" s="1">
        <v>0</v>
      </c>
      <c r="F168" s="1">
        <v>0</v>
      </c>
      <c r="G168" s="2">
        <f t="shared" si="0"/>
        <v>5541.2069600000013</v>
      </c>
      <c r="H168" s="2">
        <f t="shared" si="1"/>
        <v>0.52000000000043656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800.2</v>
      </c>
      <c r="D169" s="1">
        <f>'PR-RAS'!E173</f>
        <v>342.4</v>
      </c>
      <c r="E169" s="1">
        <v>0</v>
      </c>
      <c r="F169" s="1">
        <v>0</v>
      </c>
      <c r="G169" s="2">
        <f t="shared" si="0"/>
        <v>249.48000000000002</v>
      </c>
      <c r="H169" s="2">
        <f t="shared" si="1"/>
        <v>0.60000000000002274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398.09</v>
      </c>
      <c r="D172" s="1">
        <f>'PR-RAS'!E176</f>
        <v>357.77</v>
      </c>
      <c r="E172" s="1">
        <v>0</v>
      </c>
      <c r="F172" s="1">
        <v>0</v>
      </c>
      <c r="G172" s="2">
        <f t="shared" si="0"/>
        <v>190.43072999999998</v>
      </c>
      <c r="H172" s="2">
        <f t="shared" si="1"/>
        <v>0.31999999999999318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40121.160000000011</v>
      </c>
      <c r="D173" s="1">
        <f>'PR-RAS'!E177</f>
        <v>37841.1</v>
      </c>
      <c r="E173" s="1">
        <v>0</v>
      </c>
      <c r="F173" s="1">
        <v>0</v>
      </c>
      <c r="G173" s="2">
        <f t="shared" si="0"/>
        <v>19918.177920000002</v>
      </c>
      <c r="H173" s="2">
        <f t="shared" si="1"/>
        <v>0.26000000000931323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772.72</v>
      </c>
      <c r="D174" s="1">
        <f>'PR-RAS'!E178</f>
        <v>846.95</v>
      </c>
      <c r="E174" s="1">
        <v>0</v>
      </c>
      <c r="F174" s="1">
        <v>0</v>
      </c>
      <c r="G174" s="2">
        <f t="shared" si="0"/>
        <v>426.72525999999993</v>
      </c>
      <c r="H174" s="2">
        <f t="shared" si="1"/>
        <v>0.32999999999992724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20942.78</v>
      </c>
      <c r="D175" s="1">
        <f>'PR-RAS'!E179</f>
        <v>13219.59</v>
      </c>
      <c r="E175" s="1">
        <v>0</v>
      </c>
      <c r="F175" s="1">
        <v>0</v>
      </c>
      <c r="G175" s="2">
        <f t="shared" si="0"/>
        <v>8244.4610400000001</v>
      </c>
      <c r="H175" s="2">
        <f t="shared" si="1"/>
        <v>0.63000000000101863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6994.26</v>
      </c>
      <c r="D177" s="1">
        <f>'PR-RAS'!E181</f>
        <v>7527.28</v>
      </c>
      <c r="E177" s="1">
        <v>0</v>
      </c>
      <c r="F177" s="1">
        <v>0</v>
      </c>
      <c r="G177" s="2">
        <f t="shared" si="0"/>
        <v>3880.5923199999997</v>
      </c>
      <c r="H177" s="2">
        <f t="shared" si="1"/>
        <v>0.53999999999996362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1448.88</v>
      </c>
      <c r="D178" s="1">
        <f>'PR-RAS'!E182</f>
        <v>1607.75</v>
      </c>
      <c r="E178" s="1">
        <v>0</v>
      </c>
      <c r="F178" s="1">
        <v>0</v>
      </c>
      <c r="G178" s="2">
        <f t="shared" si="0"/>
        <v>825.59525999999994</v>
      </c>
      <c r="H178" s="2">
        <f t="shared" si="1"/>
        <v>0.36999999999989086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2827.99</v>
      </c>
      <c r="D179" s="1">
        <f>'PR-RAS'!E183</f>
        <v>2507.7600000000002</v>
      </c>
      <c r="E179" s="1">
        <v>0</v>
      </c>
      <c r="F179" s="1">
        <v>0</v>
      </c>
      <c r="G179" s="2">
        <f t="shared" si="0"/>
        <v>1396.1447800000001</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550.97</v>
      </c>
      <c r="D180" s="1">
        <f>'PR-RAS'!E184</f>
        <v>513.85</v>
      </c>
      <c r="E180" s="1">
        <v>0</v>
      </c>
      <c r="F180" s="1">
        <v>0</v>
      </c>
      <c r="G180" s="2">
        <f t="shared" si="0"/>
        <v>282.58193</v>
      </c>
      <c r="H180" s="2">
        <f t="shared" si="1"/>
        <v>0.17999999999994998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2488.37</v>
      </c>
      <c r="D181" s="1">
        <f>'PR-RAS'!E185</f>
        <v>2263.37</v>
      </c>
      <c r="E181" s="1">
        <v>0</v>
      </c>
      <c r="F181" s="1">
        <v>0</v>
      </c>
      <c r="G181" s="2">
        <f t="shared" si="0"/>
        <v>1262.7197999999999</v>
      </c>
      <c r="H181" s="2">
        <f t="shared" si="1"/>
        <v>0.73999999999978172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4095.19</v>
      </c>
      <c r="D182" s="1">
        <f>'PR-RAS'!E186</f>
        <v>9354.5499999999993</v>
      </c>
      <c r="E182" s="1">
        <v>0</v>
      </c>
      <c r="F182" s="1">
        <v>0</v>
      </c>
      <c r="G182" s="2">
        <f t="shared" si="0"/>
        <v>4127.5764899999995</v>
      </c>
      <c r="H182" s="2">
        <f t="shared" si="1"/>
        <v>0.64000000000078217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4625.1499999999996</v>
      </c>
      <c r="D184" s="1">
        <f>'PR-RAS'!E188</f>
        <v>4545.96</v>
      </c>
      <c r="E184" s="1">
        <v>0</v>
      </c>
      <c r="F184" s="1">
        <v>0</v>
      </c>
      <c r="G184" s="2">
        <f t="shared" si="0"/>
        <v>2510.22381</v>
      </c>
      <c r="H184" s="2">
        <f t="shared" si="1"/>
        <v>0.18999999999959982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950.69</v>
      </c>
      <c r="D186" s="1">
        <f>'PR-RAS'!E190</f>
        <v>950.69</v>
      </c>
      <c r="E186" s="1">
        <v>0</v>
      </c>
      <c r="F186" s="1">
        <v>0</v>
      </c>
      <c r="G186" s="2">
        <f t="shared" si="0"/>
        <v>527.63295000000005</v>
      </c>
      <c r="H186" s="2">
        <f t="shared" si="1"/>
        <v>0.61999999999989086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96.53</v>
      </c>
      <c r="D187" s="1">
        <f>'PR-RAS'!E191</f>
        <v>0</v>
      </c>
      <c r="E187" s="1">
        <v>0</v>
      </c>
      <c r="F187" s="1">
        <v>0</v>
      </c>
      <c r="G187" s="2">
        <f t="shared" si="0"/>
        <v>17.95458</v>
      </c>
      <c r="H187" s="2">
        <f t="shared" si="1"/>
        <v>0.46999999999999886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3064.43</v>
      </c>
      <c r="D189" s="1">
        <f>'PR-RAS'!E193</f>
        <v>3136</v>
      </c>
      <c r="E189" s="1">
        <v>0</v>
      </c>
      <c r="F189" s="1">
        <v>0</v>
      </c>
      <c r="G189" s="2">
        <f t="shared" si="0"/>
        <v>1755.24884</v>
      </c>
      <c r="H189" s="2">
        <f t="shared" si="1"/>
        <v>0.42999999999983629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350.41</v>
      </c>
      <c r="D191" s="1">
        <f>'PR-RAS'!E195</f>
        <v>296.18</v>
      </c>
      <c r="E191" s="1">
        <v>0</v>
      </c>
      <c r="F191" s="1">
        <v>0</v>
      </c>
      <c r="G191" s="2">
        <f t="shared" si="0"/>
        <v>179.12629999999999</v>
      </c>
      <c r="H191" s="2">
        <f t="shared" si="1"/>
        <v>0.59000000000003183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637</v>
      </c>
      <c r="D192" s="1">
        <f>'PR-RAS'!E196</f>
        <v>1150</v>
      </c>
      <c r="E192" s="1">
        <v>0</v>
      </c>
      <c r="F192" s="1">
        <v>0</v>
      </c>
      <c r="G192" s="2">
        <f t="shared" si="0"/>
        <v>560.96699999999998</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637</v>
      </c>
      <c r="D206" s="1">
        <f>'PR-RAS'!E210</f>
        <v>1150</v>
      </c>
      <c r="E206" s="1">
        <v>0</v>
      </c>
      <c r="F206" s="1">
        <v>0</v>
      </c>
      <c r="G206" s="2">
        <f t="shared" si="0"/>
        <v>602.08499999999992</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637</v>
      </c>
      <c r="D207" s="1">
        <f>'PR-RAS'!E211</f>
        <v>1150</v>
      </c>
      <c r="E207" s="1">
        <v>0</v>
      </c>
      <c r="F207" s="1">
        <v>0</v>
      </c>
      <c r="G207" s="2">
        <f t="shared" si="0"/>
        <v>605.02199999999993</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13467.39</v>
      </c>
      <c r="D248" s="1">
        <f>'PR-RAS'!E252</f>
        <v>16096.92</v>
      </c>
      <c r="E248" s="1">
        <v>0</v>
      </c>
      <c r="F248" s="1">
        <v>0</v>
      </c>
      <c r="G248" s="2">
        <f t="shared" si="0"/>
        <v>11278.323809999998</v>
      </c>
      <c r="H248" s="2">
        <f t="shared" si="1"/>
        <v>0.46999999999934516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13467.39</v>
      </c>
      <c r="D255" s="1">
        <f>'PR-RAS'!E259</f>
        <v>16096.92</v>
      </c>
      <c r="E255" s="1">
        <v>0</v>
      </c>
      <c r="F255" s="1">
        <v>0</v>
      </c>
      <c r="G255" s="2">
        <f t="shared" si="0"/>
        <v>11597.95242</v>
      </c>
      <c r="H255" s="2">
        <f t="shared" si="1"/>
        <v>0.46999999999934516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12004.98</v>
      </c>
      <c r="D256" s="1">
        <f>'PR-RAS'!E260</f>
        <v>0</v>
      </c>
      <c r="E256" s="1">
        <v>0</v>
      </c>
      <c r="F256" s="1">
        <v>0</v>
      </c>
      <c r="G256" s="2">
        <f t="shared" si="0"/>
        <v>3061.2698999999998</v>
      </c>
      <c r="H256" s="2">
        <f t="shared" si="1"/>
        <v>2.0000000000436557E-2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1462.41</v>
      </c>
      <c r="D257" s="1">
        <f>'PR-RAS'!E261</f>
        <v>16096.92</v>
      </c>
      <c r="E257" s="1">
        <v>0</v>
      </c>
      <c r="F257" s="1">
        <v>0</v>
      </c>
      <c r="G257" s="2">
        <f t="shared" si="0"/>
        <v>8616</v>
      </c>
      <c r="H257" s="2">
        <f t="shared" si="1"/>
        <v>0.49000000000000909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555.28</v>
      </c>
      <c r="D259" s="1">
        <f>'PR-RAS'!E263</f>
        <v>528</v>
      </c>
      <c r="E259" s="1">
        <v>0</v>
      </c>
      <c r="F259" s="1">
        <v>0</v>
      </c>
      <c r="G259" s="2">
        <f t="shared" si="0"/>
        <v>415.71024</v>
      </c>
      <c r="H259" s="2">
        <f t="shared" si="1"/>
        <v>0.27999999999997272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555.28</v>
      </c>
      <c r="D260" s="1">
        <f>'PR-RAS'!E264</f>
        <v>528</v>
      </c>
      <c r="E260" s="1">
        <v>0</v>
      </c>
      <c r="F260" s="1">
        <v>0</v>
      </c>
      <c r="G260" s="2">
        <f t="shared" si="0"/>
        <v>417.32152000000002</v>
      </c>
      <c r="H260" s="2">
        <f t="shared" si="1"/>
        <v>0.27999999999997272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555.28</v>
      </c>
      <c r="D262" s="1">
        <f>'PR-RAS'!E266</f>
        <v>528</v>
      </c>
      <c r="E262" s="1">
        <v>0</v>
      </c>
      <c r="F262" s="1">
        <v>0</v>
      </c>
      <c r="G262" s="2">
        <f t="shared" si="0"/>
        <v>420.54408000000001</v>
      </c>
      <c r="H262" s="2">
        <f t="shared" si="1"/>
        <v>0.27999999999997272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942521.43</v>
      </c>
      <c r="D285" s="1">
        <f>'PR-RAS'!E289</f>
        <v>1152942.72</v>
      </c>
      <c r="E285" s="1">
        <v>0</v>
      </c>
      <c r="F285" s="1">
        <v>0</v>
      </c>
      <c r="G285" s="2">
        <f t="shared" si="8"/>
        <v>922547.55108</v>
      </c>
      <c r="H285" s="2">
        <f t="shared" si="9"/>
        <v>0.71000000007916242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15444.619999999995</v>
      </c>
      <c r="D286" s="1">
        <f>'PR-RAS'!E290</f>
        <v>36843.89000000013</v>
      </c>
      <c r="E286" s="1">
        <v>0</v>
      </c>
      <c r="F286" s="1">
        <v>0</v>
      </c>
      <c r="G286" s="2">
        <f t="shared" si="8"/>
        <v>25402.734000000069</v>
      </c>
      <c r="H286" s="2">
        <f t="shared" si="9"/>
        <v>0.48999999987427145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5867.46</v>
      </c>
      <c r="D288" s="1">
        <f>'PR-RAS'!E292</f>
        <v>0</v>
      </c>
      <c r="E288" s="1">
        <v>0</v>
      </c>
      <c r="F288" s="1">
        <v>0</v>
      </c>
      <c r="G288" s="2">
        <f t="shared" si="8"/>
        <v>1683.96102</v>
      </c>
      <c r="H288" s="2">
        <f t="shared" si="9"/>
        <v>0.46000000000003638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1901.72</v>
      </c>
      <c r="E289" s="1">
        <v>0</v>
      </c>
      <c r="F289" s="1">
        <v>0</v>
      </c>
      <c r="G289" s="2">
        <f t="shared" si="8"/>
        <v>1095.3907199999999</v>
      </c>
      <c r="H289" s="2">
        <f t="shared" si="9"/>
        <v>0.27999999999997272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1590.61</v>
      </c>
      <c r="D290" s="1">
        <f>'PR-RAS'!E294</f>
        <v>2335.63</v>
      </c>
      <c r="E290" s="1">
        <v>0</v>
      </c>
      <c r="F290" s="1">
        <v>0</v>
      </c>
      <c r="G290" s="2">
        <f t="shared" si="8"/>
        <v>1809.6804299999999</v>
      </c>
      <c r="H290" s="2">
        <f t="shared" si="9"/>
        <v>0.75999999999999091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604.9</v>
      </c>
      <c r="E293" s="1">
        <v>0</v>
      </c>
      <c r="F293" s="1">
        <v>0</v>
      </c>
      <c r="G293" s="2">
        <f t="shared" si="8"/>
        <v>353.26159999999999</v>
      </c>
      <c r="H293" s="2">
        <f t="shared" si="9"/>
        <v>0.10000000000002274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604.9</v>
      </c>
      <c r="E306" s="1">
        <v>0</v>
      </c>
      <c r="F306" s="1">
        <v>0</v>
      </c>
      <c r="G306" s="2">
        <f t="shared" si="8"/>
        <v>368.98899999999998</v>
      </c>
      <c r="H306" s="2">
        <f t="shared" si="9"/>
        <v>0.10000000000002274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604.9</v>
      </c>
      <c r="E307" s="1">
        <v>0</v>
      </c>
      <c r="F307" s="1">
        <v>0</v>
      </c>
      <c r="G307" s="2">
        <f t="shared" si="8"/>
        <v>370.19880000000001</v>
      </c>
      <c r="H307" s="2">
        <f t="shared" si="9"/>
        <v>0.10000000000002274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604.9</v>
      </c>
      <c r="E308" s="1">
        <v>0</v>
      </c>
      <c r="F308" s="1">
        <v>0</v>
      </c>
      <c r="G308" s="2">
        <f t="shared" si="8"/>
        <v>371.40859999999998</v>
      </c>
      <c r="H308" s="2">
        <f t="shared" si="9"/>
        <v>0.10000000000002274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19279.919999999998</v>
      </c>
      <c r="D345" s="1">
        <f>'PR-RAS'!E350</f>
        <v>18238.57</v>
      </c>
      <c r="E345" s="1">
        <v>0</v>
      </c>
      <c r="F345" s="1">
        <v>0</v>
      </c>
      <c r="G345" s="2">
        <f t="shared" si="8"/>
        <v>19180.428639999998</v>
      </c>
      <c r="H345" s="2">
        <f t="shared" si="9"/>
        <v>0.51000000000203727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19279.919999999998</v>
      </c>
      <c r="D358" s="1">
        <f>'PR-RAS'!E363</f>
        <v>18238.57</v>
      </c>
      <c r="E358" s="1">
        <v>0</v>
      </c>
      <c r="F358" s="1">
        <v>0</v>
      </c>
      <c r="G358" s="2">
        <f t="shared" si="8"/>
        <v>19905.270419999997</v>
      </c>
      <c r="H358" s="2">
        <f t="shared" si="9"/>
        <v>0.51000000000203727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7351.95</v>
      </c>
      <c r="D364" s="1">
        <f>'PR-RAS'!E369</f>
        <v>6000</v>
      </c>
      <c r="E364" s="1">
        <v>0</v>
      </c>
      <c r="F364" s="1">
        <v>0</v>
      </c>
      <c r="G364" s="2">
        <f t="shared" si="8"/>
        <v>7024.75785</v>
      </c>
      <c r="H364" s="2">
        <f t="shared" si="9"/>
        <v>5.0000000000181899E-2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5745</v>
      </c>
      <c r="D365" s="1">
        <f>'PR-RAS'!E370</f>
        <v>6000</v>
      </c>
      <c r="E365" s="1">
        <v>0</v>
      </c>
      <c r="F365" s="1">
        <v>0</v>
      </c>
      <c r="G365" s="2">
        <f t="shared" si="8"/>
        <v>6459.1799999999994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1606.95</v>
      </c>
      <c r="D369" s="1">
        <f>'PR-RAS'!E374</f>
        <v>0</v>
      </c>
      <c r="E369" s="1">
        <v>0</v>
      </c>
      <c r="F369" s="1">
        <v>0</v>
      </c>
      <c r="G369" s="2">
        <f t="shared" si="8"/>
        <v>591.35760000000005</v>
      </c>
      <c r="H369" s="2">
        <f t="shared" si="9"/>
        <v>4.9999999999954525E-2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11927.97</v>
      </c>
      <c r="D378" s="1">
        <f>'PR-RAS'!E383</f>
        <v>12238.57</v>
      </c>
      <c r="E378" s="1">
        <v>0</v>
      </c>
      <c r="F378" s="1">
        <v>0</v>
      </c>
      <c r="G378" s="2">
        <f t="shared" si="8"/>
        <v>13724.72647</v>
      </c>
      <c r="H378" s="2">
        <f t="shared" si="9"/>
        <v>0.46000000000094587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11927.97</v>
      </c>
      <c r="D379" s="1">
        <f>'PR-RAS'!E384</f>
        <v>12238.57</v>
      </c>
      <c r="E379" s="1">
        <v>0</v>
      </c>
      <c r="F379" s="1">
        <v>0</v>
      </c>
      <c r="G379" s="2">
        <f t="shared" si="8"/>
        <v>13761.131580000001</v>
      </c>
      <c r="H379" s="2">
        <f t="shared" si="9"/>
        <v>0.46000000000094587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19279.919999999998</v>
      </c>
      <c r="D403" s="1">
        <f>'PR-RAS'!E408</f>
        <v>17633.669999999998</v>
      </c>
      <c r="E403" s="1">
        <v>0</v>
      </c>
      <c r="F403" s="1">
        <v>0</v>
      </c>
      <c r="G403" s="2">
        <f t="shared" si="8"/>
        <v>21927.998520000001</v>
      </c>
      <c r="H403" s="2">
        <f t="shared" si="9"/>
        <v>0.41000000000349246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3933.88</v>
      </c>
      <c r="D405" s="1">
        <f>'PR-RAS'!E410</f>
        <v>0</v>
      </c>
      <c r="E405" s="1">
        <v>0</v>
      </c>
      <c r="F405" s="1">
        <v>0</v>
      </c>
      <c r="G405" s="2">
        <f t="shared" si="8"/>
        <v>1589.2875200000001</v>
      </c>
      <c r="H405" s="2">
        <f t="shared" si="9"/>
        <v>0.11999999999989086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957966.05</v>
      </c>
      <c r="D407" s="1">
        <f>'PR-RAS'!E412</f>
        <v>1190391.51</v>
      </c>
      <c r="E407" s="1">
        <v>0</v>
      </c>
      <c r="F407" s="1">
        <v>0</v>
      </c>
      <c r="G407" s="2">
        <f t="shared" si="8"/>
        <v>1355532.1224200001</v>
      </c>
      <c r="H407" s="2">
        <f t="shared" si="9"/>
        <v>0.5400000000372529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961801.35000000009</v>
      </c>
      <c r="D408" s="1">
        <f>'PR-RAS'!E413</f>
        <v>1171181.29</v>
      </c>
      <c r="E408" s="1">
        <v>0</v>
      </c>
      <c r="F408" s="1">
        <v>0</v>
      </c>
      <c r="G408" s="2">
        <f t="shared" si="8"/>
        <v>1344794.71951</v>
      </c>
      <c r="H408" s="2">
        <f t="shared" si="9"/>
        <v>0.64000000013038516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19210.219999999972</v>
      </c>
      <c r="E409" s="1">
        <v>0</v>
      </c>
      <c r="F409" s="1">
        <v>0</v>
      </c>
      <c r="G409" s="2">
        <f t="shared" si="8"/>
        <v>15675.539519999977</v>
      </c>
      <c r="H409" s="2">
        <f t="shared" si="9"/>
        <v>0.21999999997206032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3835.3000000000466</v>
      </c>
      <c r="D410" s="1">
        <f>'PR-RAS'!E415</f>
        <v>0</v>
      </c>
      <c r="E410" s="1">
        <v>0</v>
      </c>
      <c r="F410" s="1">
        <v>0</v>
      </c>
      <c r="G410" s="2">
        <f t="shared" si="8"/>
        <v>1568.6377000000189</v>
      </c>
      <c r="H410" s="2">
        <f t="shared" si="9"/>
        <v>0.30000000004656613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1933.58</v>
      </c>
      <c r="D411" s="1">
        <f>'PR-RAS'!E416</f>
        <v>0</v>
      </c>
      <c r="E411" s="1">
        <v>0</v>
      </c>
      <c r="F411" s="1">
        <v>0</v>
      </c>
      <c r="G411" s="2">
        <f t="shared" si="8"/>
        <v>792.76779999999997</v>
      </c>
      <c r="H411" s="2">
        <f t="shared" si="9"/>
        <v>0.42000000000007276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1901.72</v>
      </c>
      <c r="E412" s="1">
        <v>0</v>
      </c>
      <c r="F412" s="1">
        <v>0</v>
      </c>
      <c r="G412" s="2">
        <f t="shared" si="8"/>
        <v>1563.2138399999999</v>
      </c>
      <c r="H412" s="2">
        <f t="shared" si="9"/>
        <v>0.27999999999997272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1590.61</v>
      </c>
      <c r="D413" s="1">
        <f>'PR-RAS'!E418</f>
        <v>2335.63</v>
      </c>
      <c r="E413" s="1">
        <v>0</v>
      </c>
      <c r="F413" s="1">
        <v>0</v>
      </c>
      <c r="G413" s="2">
        <f t="shared" si="8"/>
        <v>2579.8904399999997</v>
      </c>
      <c r="H413" s="2">
        <f t="shared" si="9"/>
        <v>0.75999999999999091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957966.05</v>
      </c>
      <c r="D633" s="1">
        <f>'PR-RAS'!E639</f>
        <v>1190391.51</v>
      </c>
      <c r="E633" s="1">
        <v>0</v>
      </c>
      <c r="F633" s="1">
        <v>0</v>
      </c>
      <c r="G633" s="2">
        <f t="shared" si="10"/>
        <v>2110089.4122400004</v>
      </c>
      <c r="H633" s="2">
        <f t="shared" si="11"/>
        <v>0.5400000000372529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961801.35000000009</v>
      </c>
      <c r="D634" s="1">
        <f>'PR-RAS'!E640</f>
        <v>1171181.29</v>
      </c>
      <c r="E634" s="1">
        <v>0</v>
      </c>
      <c r="F634" s="1">
        <v>0</v>
      </c>
      <c r="G634" s="2">
        <f t="shared" si="10"/>
        <v>2091535.7676900001</v>
      </c>
      <c r="H634" s="2">
        <f t="shared" si="11"/>
        <v>0.64000000013038516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19210.219999999972</v>
      </c>
      <c r="E635" s="1">
        <v>0</v>
      </c>
      <c r="F635" s="1">
        <v>0</v>
      </c>
      <c r="G635" s="2">
        <f t="shared" si="10"/>
        <v>24358.558959999966</v>
      </c>
      <c r="H635" s="2">
        <f t="shared" si="11"/>
        <v>0.21999999997206032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3835.3000000000466</v>
      </c>
      <c r="D636" s="1">
        <f>'PR-RAS'!E642</f>
        <v>0</v>
      </c>
      <c r="E636" s="1">
        <v>0</v>
      </c>
      <c r="F636" s="1">
        <v>0</v>
      </c>
      <c r="G636" s="2">
        <f t="shared" si="10"/>
        <v>2435.4155000000296</v>
      </c>
      <c r="H636" s="2">
        <f t="shared" si="11"/>
        <v>0.30000000004656613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1933.58</v>
      </c>
      <c r="D637" s="1">
        <f>'PR-RAS'!E643</f>
        <v>0</v>
      </c>
      <c r="E637" s="1">
        <v>0</v>
      </c>
      <c r="F637" s="1">
        <v>0</v>
      </c>
      <c r="G637" s="2">
        <f t="shared" si="10"/>
        <v>1229.7568799999999</v>
      </c>
      <c r="H637" s="2">
        <f t="shared" si="11"/>
        <v>0.42000000000007276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1901.72</v>
      </c>
      <c r="E638" s="1">
        <v>0</v>
      </c>
      <c r="F638" s="1">
        <v>0</v>
      </c>
      <c r="G638" s="2">
        <f t="shared" si="10"/>
        <v>2422.7912799999999</v>
      </c>
      <c r="H638" s="2">
        <f t="shared" si="11"/>
        <v>0.27999999999997272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17308.499999999971</v>
      </c>
      <c r="E639" s="1">
        <v>0</v>
      </c>
      <c r="F639" s="1">
        <v>0</v>
      </c>
      <c r="G639" s="2">
        <f t="shared" si="10"/>
        <v>22085.645999999964</v>
      </c>
      <c r="H639" s="2">
        <f t="shared" si="11"/>
        <v>0.50000000002910383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1901.7200000000466</v>
      </c>
      <c r="D640" s="1">
        <f>'PR-RAS'!E646</f>
        <v>0</v>
      </c>
      <c r="E640" s="1">
        <v>0</v>
      </c>
      <c r="F640" s="1">
        <v>0</v>
      </c>
      <c r="G640" s="2">
        <f t="shared" si="10"/>
        <v>1215.1990800000299</v>
      </c>
      <c r="H640" s="2">
        <f t="shared" si="11"/>
        <v>0.27999999995336111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69738.740000000005</v>
      </c>
      <c r="D641" s="1">
        <f>'PR-RAS'!E647</f>
        <v>75912.59</v>
      </c>
      <c r="E641" s="1">
        <v>0</v>
      </c>
      <c r="F641" s="1">
        <v>0</v>
      </c>
      <c r="G641" s="2">
        <f t="shared" si="10"/>
        <v>141800.9088</v>
      </c>
      <c r="H641" s="2">
        <f t="shared" si="11"/>
        <v>0.66999999999825377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13442.15</v>
      </c>
      <c r="D642" s="1">
        <f>'PR-RAS'!E649</f>
        <v>12197.11</v>
      </c>
      <c r="E642" s="1">
        <v>0</v>
      </c>
      <c r="F642" s="1">
        <v>0</v>
      </c>
      <c r="G642" s="2">
        <f t="shared" si="10"/>
        <v>24253.113170000001</v>
      </c>
      <c r="H642" s="2">
        <f t="shared" si="11"/>
        <v>0.26000000000021828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205396.53</v>
      </c>
      <c r="D643" s="1">
        <f>'PR-RAS'!E650</f>
        <v>267798.36</v>
      </c>
      <c r="E643" s="1">
        <v>0</v>
      </c>
      <c r="F643" s="1">
        <v>0</v>
      </c>
      <c r="G643" s="2">
        <f t="shared" si="10"/>
        <v>475717.66649999999</v>
      </c>
      <c r="H643" s="2">
        <f t="shared" si="11"/>
        <v>0.82999999998719431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206641.57</v>
      </c>
      <c r="D644" s="1">
        <f>'PR-RAS'!E651</f>
        <v>243296.91</v>
      </c>
      <c r="E644" s="1">
        <v>0</v>
      </c>
      <c r="F644" s="1">
        <v>0</v>
      </c>
      <c r="G644" s="2">
        <f t="shared" si="10"/>
        <v>445750.35577000002</v>
      </c>
      <c r="H644" s="2">
        <f t="shared" si="11"/>
        <v>0.51999999998952262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12197.109999999986</v>
      </c>
      <c r="D645" s="1">
        <f>'PR-RAS'!E652</f>
        <v>36698.559999999969</v>
      </c>
      <c r="E645" s="1">
        <v>0</v>
      </c>
      <c r="F645" s="1">
        <v>0</v>
      </c>
      <c r="G645" s="2">
        <f t="shared" si="10"/>
        <v>55122.684119999954</v>
      </c>
      <c r="H645" s="2">
        <f t="shared" si="11"/>
        <v>0.5500000000174623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54</v>
      </c>
      <c r="E647" s="1">
        <v>0</v>
      </c>
      <c r="F647" s="1">
        <v>0</v>
      </c>
      <c r="G647" s="2">
        <f t="shared" si="10"/>
        <v>102.714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34</v>
      </c>
      <c r="E649" s="1">
        <v>0</v>
      </c>
      <c r="F649" s="1">
        <v>0</v>
      </c>
      <c r="G649" s="2">
        <f t="shared" si="10"/>
        <v>65.448000000000008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24511.439999999999</v>
      </c>
      <c r="E662" s="1">
        <v>0</v>
      </c>
      <c r="F662" s="1">
        <v>0</v>
      </c>
      <c r="G662" s="2">
        <f t="shared" si="10"/>
        <v>32404.123680000001</v>
      </c>
      <c r="H662" s="2">
        <f t="shared" si="11"/>
        <v>0.43999999999869033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807025.33</v>
      </c>
      <c r="D668" s="1">
        <f>'PR-RAS'!E675</f>
        <v>983735.63</v>
      </c>
      <c r="E668" s="1">
        <v>0</v>
      </c>
      <c r="F668" s="1">
        <v>0</v>
      </c>
      <c r="G668" s="2">
        <f t="shared" si="10"/>
        <v>1850589.2255299999</v>
      </c>
      <c r="H668" s="2">
        <f t="shared" si="11"/>
        <v>0.69999999995343387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11315.92</v>
      </c>
      <c r="D670" s="1">
        <f>'PR-RAS'!E677</f>
        <v>12238.57</v>
      </c>
      <c r="E670" s="1">
        <v>0</v>
      </c>
      <c r="F670" s="1">
        <v>0</v>
      </c>
      <c r="G670" s="2">
        <f t="shared" si="10"/>
        <v>23945.557140000001</v>
      </c>
      <c r="H670" s="2">
        <f t="shared" si="11"/>
        <v>0.51000000000021828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14793.92</v>
      </c>
      <c r="D703" s="1">
        <f>'PR-RAS'!E710</f>
        <v>15160.43</v>
      </c>
      <c r="E703" s="1">
        <v>0</v>
      </c>
      <c r="F703" s="1">
        <v>0</v>
      </c>
      <c r="G703" s="2">
        <f t="shared" si="10"/>
        <v>31670.575559999997</v>
      </c>
      <c r="H703" s="2">
        <f t="shared" si="11"/>
        <v>0.51000000000021828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2923.74</v>
      </c>
      <c r="D710" s="1">
        <f>'PR-RAS'!E717</f>
        <v>1324.32</v>
      </c>
      <c r="E710" s="1">
        <v>0</v>
      </c>
      <c r="F710" s="1">
        <v>0</v>
      </c>
      <c r="G710" s="2">
        <f t="shared" si="10"/>
        <v>3950.8174199999994</v>
      </c>
      <c r="H710" s="2">
        <f t="shared" si="11"/>
        <v>0.58000000000015461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28985.97</v>
      </c>
      <c r="D711" s="1">
        <f>'PR-RAS'!E718</f>
        <v>38405.42</v>
      </c>
      <c r="E711" s="1">
        <v>0</v>
      </c>
      <c r="F711" s="1">
        <v>0</v>
      </c>
      <c r="G711" s="2">
        <f t="shared" si="10"/>
        <v>75115.735099999991</v>
      </c>
      <c r="H711" s="2">
        <f t="shared" si="11"/>
        <v>0.44999999999708962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550.97</v>
      </c>
      <c r="D715" s="1">
        <f>'PR-RAS'!E722</f>
        <v>513.85</v>
      </c>
      <c r="E715" s="1">
        <v>0</v>
      </c>
      <c r="F715" s="1">
        <v>0</v>
      </c>
      <c r="G715" s="2">
        <f t="shared" si="10"/>
        <v>1127.17038</v>
      </c>
      <c r="H715" s="2">
        <f t="shared" si="11"/>
        <v>0.17999999999994998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12004.98</v>
      </c>
      <c r="D816" s="1">
        <f>'PR-RAS'!E823</f>
        <v>0</v>
      </c>
      <c r="E816" s="1">
        <v>0</v>
      </c>
      <c r="F816" s="1">
        <v>0</v>
      </c>
      <c r="G816" s="2">
        <f t="shared" si="18"/>
        <v>9784.0586999999996</v>
      </c>
      <c r="H816" s="2">
        <f t="shared" si="19"/>
        <v>2.0000000000436557E-2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1377</v>
      </c>
      <c r="D817" s="1">
        <f>'PR-RAS'!E824</f>
        <v>2000</v>
      </c>
      <c r="E817" s="1">
        <v>0</v>
      </c>
      <c r="F817" s="1">
        <v>0</v>
      </c>
      <c r="G817" s="2">
        <f t="shared" si="18"/>
        <v>4387.6319999999996</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85.41</v>
      </c>
      <c r="D821" s="1">
        <f>'PR-RAS'!E828</f>
        <v>14096.92</v>
      </c>
      <c r="E821" s="1">
        <v>0</v>
      </c>
      <c r="F821" s="1">
        <v>0</v>
      </c>
      <c r="G821" s="2">
        <f t="shared" si="18"/>
        <v>23188.984999999997</v>
      </c>
      <c r="H821" s="2">
        <f t="shared" si="19"/>
        <v>0.48999999999992383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1323818.0099999998</v>
      </c>
      <c r="D984" s="6">
        <f>BILANCA!E6</f>
        <v>1349859.1199999999</v>
      </c>
      <c r="E984" s="6">
        <v>0</v>
      </c>
      <c r="F984" s="6">
        <v>0</v>
      </c>
      <c r="G984" s="7">
        <f t="shared" ref="G984:G1241" si="22">B984/1000*C984+B984/500*D984</f>
        <v>4023.5362499999992</v>
      </c>
      <c r="H984" s="7">
        <f t="shared" si="19"/>
        <v>0.12999999965541065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1228690.9199999997</v>
      </c>
      <c r="D985" s="1">
        <f>BILANCA!E7</f>
        <v>1233151.0899999999</v>
      </c>
      <c r="E985" s="1">
        <v>0</v>
      </c>
      <c r="F985" s="1">
        <v>0</v>
      </c>
      <c r="G985" s="2">
        <f t="shared" si="22"/>
        <v>7389.9861999999994</v>
      </c>
      <c r="H985" s="2">
        <f t="shared" si="19"/>
        <v>0.17000000015832484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1228690.9199999997</v>
      </c>
      <c r="D990" s="1">
        <f>BILANCA!E12</f>
        <v>1233151.0899999999</v>
      </c>
      <c r="E990" s="1">
        <v>0</v>
      </c>
      <c r="F990" s="1">
        <v>0</v>
      </c>
      <c r="G990" s="2">
        <f t="shared" si="22"/>
        <v>25864.951699999998</v>
      </c>
      <c r="H990" s="2">
        <f t="shared" si="19"/>
        <v>0.17000000015832484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1177569.19</v>
      </c>
      <c r="D991" s="1">
        <f>BILANCA!E13</f>
        <v>1161246.6499999999</v>
      </c>
      <c r="E991" s="1">
        <v>0</v>
      </c>
      <c r="F991" s="1">
        <v>0</v>
      </c>
      <c r="G991" s="2">
        <f t="shared" si="22"/>
        <v>28000.499919999995</v>
      </c>
      <c r="H991" s="2">
        <f t="shared" si="19"/>
        <v>0.5400000000372529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1567192.98</v>
      </c>
      <c r="D993" s="1">
        <f>BILANCA!E15</f>
        <v>1567192.98</v>
      </c>
      <c r="E993" s="1">
        <v>0</v>
      </c>
      <c r="F993" s="1">
        <v>0</v>
      </c>
      <c r="G993" s="2">
        <f t="shared" si="22"/>
        <v>47015.789400000001</v>
      </c>
      <c r="H993" s="2">
        <f t="shared" si="19"/>
        <v>4.0000000037252903E-2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389623.79</v>
      </c>
      <c r="D996" s="1">
        <f>BILANCA!E18</f>
        <v>405946.33</v>
      </c>
      <c r="E996" s="1">
        <v>0</v>
      </c>
      <c r="F996" s="1">
        <v>0</v>
      </c>
      <c r="G996" s="2">
        <f t="shared" si="22"/>
        <v>15619.71385</v>
      </c>
      <c r="H996" s="2">
        <f t="shared" si="19"/>
        <v>0.5400000000372529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27725.689999999886</v>
      </c>
      <c r="D997" s="1">
        <f>BILANCA!E19</f>
        <v>49250.94</v>
      </c>
      <c r="E997" s="1">
        <v>0</v>
      </c>
      <c r="F997" s="1">
        <v>0</v>
      </c>
      <c r="G997" s="2">
        <f t="shared" si="22"/>
        <v>1767.1859799999986</v>
      </c>
      <c r="H997" s="2">
        <f t="shared" si="19"/>
        <v>0.37000000011175871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254866.27</v>
      </c>
      <c r="D998" s="1">
        <f>BILANCA!E20</f>
        <v>309727.63</v>
      </c>
      <c r="E998" s="1">
        <v>0</v>
      </c>
      <c r="F998" s="1">
        <v>0</v>
      </c>
      <c r="G998" s="2">
        <f t="shared" si="22"/>
        <v>13114.82295</v>
      </c>
      <c r="H998" s="2">
        <f t="shared" si="19"/>
        <v>0.63999999998486601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10191.59</v>
      </c>
      <c r="D999" s="1">
        <f>BILANCA!E21</f>
        <v>10191.59</v>
      </c>
      <c r="E999" s="1">
        <v>0</v>
      </c>
      <c r="F999" s="1">
        <v>0</v>
      </c>
      <c r="G999" s="2">
        <f t="shared" si="22"/>
        <v>489.19632000000001</v>
      </c>
      <c r="H999" s="2">
        <f t="shared" si="19"/>
        <v>0.81999999999970896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69578.09</v>
      </c>
      <c r="D1000" s="1">
        <f>BILANCA!E22</f>
        <v>69578.09</v>
      </c>
      <c r="E1000" s="1">
        <v>0</v>
      </c>
      <c r="F1000" s="1">
        <v>0</v>
      </c>
      <c r="G1000" s="2">
        <f t="shared" si="22"/>
        <v>3548.4825900000001</v>
      </c>
      <c r="H1000" s="2">
        <f t="shared" si="19"/>
        <v>0.17999999999301508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7577.6</v>
      </c>
      <c r="D1002" s="1">
        <f>BILANCA!E24</f>
        <v>7577.6</v>
      </c>
      <c r="E1002" s="1">
        <v>0</v>
      </c>
      <c r="F1002" s="1">
        <v>0</v>
      </c>
      <c r="G1002" s="2">
        <f t="shared" si="22"/>
        <v>431.92320000000001</v>
      </c>
      <c r="H1002" s="2">
        <f t="shared" si="19"/>
        <v>0.7999999999992724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30621.11</v>
      </c>
      <c r="D1003" s="1">
        <f>BILANCA!E25</f>
        <v>30621.11</v>
      </c>
      <c r="E1003" s="1">
        <v>0</v>
      </c>
      <c r="F1003" s="1">
        <v>0</v>
      </c>
      <c r="G1003" s="2">
        <f t="shared" si="22"/>
        <v>1837.2665999999999</v>
      </c>
      <c r="H1003" s="2">
        <f t="shared" si="19"/>
        <v>0.22000000000116415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30212.05</v>
      </c>
      <c r="D1004" s="1">
        <f>BILANCA!E26</f>
        <v>30212.05</v>
      </c>
      <c r="E1004" s="1">
        <v>0</v>
      </c>
      <c r="F1004" s="1">
        <v>0</v>
      </c>
      <c r="G1004" s="2">
        <f t="shared" si="22"/>
        <v>1903.3591500000002</v>
      </c>
      <c r="H1004" s="2">
        <f t="shared" si="19"/>
        <v>9.9999999998544808E-2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375321.02</v>
      </c>
      <c r="D1006" s="1">
        <f>BILANCA!E28</f>
        <v>408657.13</v>
      </c>
      <c r="E1006" s="1">
        <v>0</v>
      </c>
      <c r="F1006" s="1">
        <v>0</v>
      </c>
      <c r="G1006" s="2">
        <f t="shared" si="22"/>
        <v>27430.611440000001</v>
      </c>
      <c r="H1006" s="2">
        <f t="shared" si="19"/>
        <v>0.15000000002328306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22906.39</v>
      </c>
      <c r="D1013" s="1">
        <f>BILANCA!E35</f>
        <v>22163.850000000006</v>
      </c>
      <c r="E1013" s="1">
        <v>0</v>
      </c>
      <c r="F1013" s="1">
        <v>0</v>
      </c>
      <c r="G1013" s="2">
        <f t="shared" si="22"/>
        <v>2017.0227000000004</v>
      </c>
      <c r="H1013" s="2">
        <f t="shared" si="19"/>
        <v>0.53999999999359716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89419.64</v>
      </c>
      <c r="D1014" s="1">
        <f>BILANCA!E36</f>
        <v>101658.21</v>
      </c>
      <c r="E1014" s="1">
        <v>0</v>
      </c>
      <c r="F1014" s="1">
        <v>0</v>
      </c>
      <c r="G1014" s="2">
        <f t="shared" si="22"/>
        <v>9074.817860000001</v>
      </c>
      <c r="H1014" s="2">
        <f t="shared" si="19"/>
        <v>0.57000000000698492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19535.46</v>
      </c>
      <c r="D1015" s="1">
        <f>BILANCA!E37</f>
        <v>19535.46</v>
      </c>
      <c r="E1015" s="1">
        <v>0</v>
      </c>
      <c r="F1015" s="1">
        <v>0</v>
      </c>
      <c r="G1015" s="2">
        <f t="shared" si="22"/>
        <v>1875.40416</v>
      </c>
      <c r="H1015" s="2">
        <f t="shared" si="19"/>
        <v>0.91999999999825377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86048.71</v>
      </c>
      <c r="D1018" s="1">
        <f>BILANCA!E40</f>
        <v>99029.82</v>
      </c>
      <c r="E1018" s="1">
        <v>0</v>
      </c>
      <c r="F1018" s="1">
        <v>0</v>
      </c>
      <c r="G1018" s="2">
        <f t="shared" si="22"/>
        <v>9943.7922500000022</v>
      </c>
      <c r="H1018" s="2">
        <f t="shared" si="19"/>
        <v>0.46999999998661224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219.78</v>
      </c>
      <c r="D1020" s="1">
        <f>BILANCA!E42</f>
        <v>219.78</v>
      </c>
      <c r="E1020" s="1">
        <v>0</v>
      </c>
      <c r="F1020" s="1">
        <v>0</v>
      </c>
      <c r="G1020" s="2">
        <f t="shared" si="22"/>
        <v>24.395579999999999</v>
      </c>
      <c r="H1020" s="2">
        <f t="shared" si="19"/>
        <v>0.43999999999999773</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219.78</v>
      </c>
      <c r="D1022" s="1">
        <f>BILANCA!E44</f>
        <v>219.78</v>
      </c>
      <c r="E1022" s="1">
        <v>0</v>
      </c>
      <c r="F1022" s="1">
        <v>0</v>
      </c>
      <c r="G1022" s="2">
        <f t="shared" si="22"/>
        <v>25.714259999999999</v>
      </c>
      <c r="H1022" s="2">
        <f t="shared" si="19"/>
        <v>0.43999999999999773</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489.65</v>
      </c>
      <c r="D1023" s="1">
        <f>BILANCA!E45</f>
        <v>489.65</v>
      </c>
      <c r="E1023" s="1">
        <v>0</v>
      </c>
      <c r="F1023" s="1">
        <v>0</v>
      </c>
      <c r="G1023" s="2">
        <f t="shared" si="22"/>
        <v>58.757999999999996</v>
      </c>
      <c r="H1023" s="2">
        <f t="shared" si="19"/>
        <v>0.70000000000004547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489.65</v>
      </c>
      <c r="D1025" s="1">
        <f>BILANCA!E47</f>
        <v>489.65</v>
      </c>
      <c r="E1025" s="1">
        <v>0</v>
      </c>
      <c r="F1025" s="1">
        <v>0</v>
      </c>
      <c r="G1025" s="2">
        <f t="shared" si="22"/>
        <v>61.695900000000002</v>
      </c>
      <c r="H1025" s="2">
        <f t="shared" si="19"/>
        <v>0.70000000000004547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49690.51</v>
      </c>
      <c r="D1032" s="1">
        <f>BILANCA!E54</f>
        <v>49690.51</v>
      </c>
      <c r="E1032" s="1">
        <v>0</v>
      </c>
      <c r="F1032" s="1">
        <v>0</v>
      </c>
      <c r="G1032" s="2">
        <f t="shared" si="22"/>
        <v>7304.5049700000009</v>
      </c>
      <c r="H1032" s="2">
        <f t="shared" si="19"/>
        <v>0.97999999999592546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49690.51</v>
      </c>
      <c r="D1033" s="1">
        <f>BILANCA!E55</f>
        <v>49690.51</v>
      </c>
      <c r="E1033" s="1">
        <v>0</v>
      </c>
      <c r="F1033" s="1">
        <v>0</v>
      </c>
      <c r="G1033" s="2">
        <f t="shared" si="22"/>
        <v>7453.576500000001</v>
      </c>
      <c r="H1033" s="2">
        <f t="shared" si="19"/>
        <v>0.97999999999592546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95127.09</v>
      </c>
      <c r="D1046" s="1">
        <f>BILANCA!E68</f>
        <v>116708.03</v>
      </c>
      <c r="E1046" s="1">
        <v>0</v>
      </c>
      <c r="F1046" s="1">
        <v>0</v>
      </c>
      <c r="G1046" s="2">
        <f t="shared" si="22"/>
        <v>20698.21845</v>
      </c>
      <c r="H1046" s="2">
        <f t="shared" si="19"/>
        <v>0.11999999999534339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12197.11</v>
      </c>
      <c r="D1047" s="1">
        <f>BILANCA!E69</f>
        <v>36698.559999999998</v>
      </c>
      <c r="E1047" s="1">
        <v>0</v>
      </c>
      <c r="F1047" s="1">
        <v>0</v>
      </c>
      <c r="G1047" s="2">
        <f t="shared" si="22"/>
        <v>5478.0307199999997</v>
      </c>
      <c r="H1047" s="2">
        <f t="shared" si="19"/>
        <v>0.55000000000291038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12197.11</v>
      </c>
      <c r="D1048" s="1">
        <f>BILANCA!E70</f>
        <v>36698.559999999998</v>
      </c>
      <c r="E1048" s="1">
        <v>0</v>
      </c>
      <c r="F1048" s="1">
        <v>0</v>
      </c>
      <c r="G1048" s="2">
        <f t="shared" si="22"/>
        <v>5563.6249499999994</v>
      </c>
      <c r="H1048" s="2">
        <f t="shared" si="19"/>
        <v>0.55000000000291038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12197.11</v>
      </c>
      <c r="D1050" s="1">
        <f>BILANCA!E72</f>
        <v>36698.559999999998</v>
      </c>
      <c r="E1050" s="1">
        <v>0</v>
      </c>
      <c r="F1050" s="1">
        <v>0</v>
      </c>
      <c r="G1050" s="2">
        <f t="shared" si="22"/>
        <v>5734.8134099999997</v>
      </c>
      <c r="H1050" s="2">
        <f t="shared" si="19"/>
        <v>0.55000000000291038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11600.63</v>
      </c>
      <c r="D1056" s="1">
        <f>BILANCA!E78</f>
        <v>1761.25</v>
      </c>
      <c r="E1056" s="1">
        <v>0</v>
      </c>
      <c r="F1056" s="1">
        <v>0</v>
      </c>
      <c r="G1056" s="2">
        <f t="shared" si="22"/>
        <v>1103.98849</v>
      </c>
      <c r="H1056" s="2">
        <f t="shared" si="19"/>
        <v>0.62000000000080036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11600.63</v>
      </c>
      <c r="D1064" s="1">
        <f>BILANCA!E86</f>
        <v>1761.25</v>
      </c>
      <c r="E1064" s="1">
        <v>0</v>
      </c>
      <c r="F1064" s="1">
        <v>0</v>
      </c>
      <c r="G1064" s="2">
        <f t="shared" si="22"/>
        <v>1224.97353</v>
      </c>
      <c r="H1064" s="2">
        <f t="shared" si="19"/>
        <v>0.62000000000080036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1590.61</v>
      </c>
      <c r="D1124" s="1">
        <f>BILANCA!E146</f>
        <v>2335.63</v>
      </c>
      <c r="E1124" s="1">
        <v>0</v>
      </c>
      <c r="F1124" s="1">
        <v>0</v>
      </c>
      <c r="G1124" s="2">
        <f t="shared" si="22"/>
        <v>882.9236699999999</v>
      </c>
      <c r="H1124" s="2">
        <f t="shared" si="23"/>
        <v>0.75999999999999091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5.58</v>
      </c>
      <c r="D1127" s="1">
        <f>BILANCA!E149</f>
        <v>0</v>
      </c>
      <c r="E1127" s="1">
        <v>0</v>
      </c>
      <c r="F1127" s="1">
        <v>0</v>
      </c>
      <c r="G1127" s="2">
        <f t="shared" si="22"/>
        <v>0.8035199999999999</v>
      </c>
      <c r="H1127" s="2">
        <f t="shared" si="23"/>
        <v>0.41999999999999993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1.1200000000000001</v>
      </c>
      <c r="D1133" s="1">
        <f>BILANCA!E155</f>
        <v>0</v>
      </c>
      <c r="E1133" s="1">
        <v>0</v>
      </c>
      <c r="F1133" s="1">
        <v>0</v>
      </c>
      <c r="G1133" s="2">
        <f t="shared" si="22"/>
        <v>0.16800000000000001</v>
      </c>
      <c r="H1133" s="2">
        <f t="shared" si="23"/>
        <v>0.12000000000000011</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4.46</v>
      </c>
      <c r="D1135" s="1">
        <f>BILANCA!E157</f>
        <v>0</v>
      </c>
      <c r="E1135" s="1">
        <v>0</v>
      </c>
      <c r="F1135" s="1">
        <v>0</v>
      </c>
      <c r="G1135" s="2">
        <f t="shared" si="22"/>
        <v>0.67791999999999997</v>
      </c>
      <c r="H1135" s="2">
        <f t="shared" si="23"/>
        <v>0.45999999999999996</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1585.03</v>
      </c>
      <c r="D1137" s="1">
        <f>BILANCA!E159</f>
        <v>2335.63</v>
      </c>
      <c r="E1137" s="1">
        <v>0</v>
      </c>
      <c r="F1137" s="1">
        <v>0</v>
      </c>
      <c r="G1137" s="2">
        <f t="shared" si="22"/>
        <v>963.46866</v>
      </c>
      <c r="H1137" s="2">
        <f t="shared" si="23"/>
        <v>0.39999999999986358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69738.740000000005</v>
      </c>
      <c r="D1148" s="1">
        <f>BILANCA!E170</f>
        <v>75912.59</v>
      </c>
      <c r="E1148" s="1">
        <v>0</v>
      </c>
      <c r="F1148" s="1">
        <v>0</v>
      </c>
      <c r="G1148" s="2">
        <f t="shared" si="22"/>
        <v>36558.046799999996</v>
      </c>
      <c r="H1148" s="2">
        <f t="shared" si="23"/>
        <v>0.66999999999825377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69738.740000000005</v>
      </c>
      <c r="D1151" s="1">
        <f>BILANCA!E173</f>
        <v>75912.59</v>
      </c>
      <c r="E1151" s="1">
        <v>0</v>
      </c>
      <c r="F1151" s="1">
        <v>0</v>
      </c>
      <c r="G1151" s="2">
        <f t="shared" si="22"/>
        <v>37222.738559999998</v>
      </c>
      <c r="H1151" s="2">
        <f t="shared" si="23"/>
        <v>0.66999999999825377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1323818.01</v>
      </c>
      <c r="D1152" s="1">
        <f>BILANCA!E175</f>
        <v>1349859.1199999999</v>
      </c>
      <c r="E1152" s="1">
        <v>0</v>
      </c>
      <c r="F1152" s="1">
        <v>0</v>
      </c>
      <c r="G1152" s="2">
        <f t="shared" si="22"/>
        <v>679977.62624999997</v>
      </c>
      <c r="H1152" s="2">
        <f t="shared" si="23"/>
        <v>0.12999999988824129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95438.2</v>
      </c>
      <c r="D1153" s="1">
        <f>BILANCA!E176</f>
        <v>97063.9</v>
      </c>
      <c r="E1153" s="1">
        <v>0</v>
      </c>
      <c r="F1153" s="1">
        <v>0</v>
      </c>
      <c r="G1153" s="2">
        <f t="shared" si="22"/>
        <v>49226.22</v>
      </c>
      <c r="H1153" s="2">
        <f t="shared" si="23"/>
        <v>0.30000000000291038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94926</v>
      </c>
      <c r="D1154" s="1">
        <f>BILANCA!E177</f>
        <v>97063.9</v>
      </c>
      <c r="E1154" s="1">
        <v>0</v>
      </c>
      <c r="F1154" s="1">
        <v>0</v>
      </c>
      <c r="G1154" s="2">
        <f t="shared" si="22"/>
        <v>49428.199800000002</v>
      </c>
      <c r="H1154" s="2">
        <f t="shared" si="23"/>
        <v>0.10000000000582077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71199.73</v>
      </c>
      <c r="D1155" s="1">
        <f>BILANCA!E178</f>
        <v>82725.679999999993</v>
      </c>
      <c r="E1155" s="1">
        <v>0</v>
      </c>
      <c r="F1155" s="1">
        <v>0</v>
      </c>
      <c r="G1155" s="2">
        <f t="shared" si="22"/>
        <v>40703.987479999996</v>
      </c>
      <c r="H1155" s="2">
        <f t="shared" si="23"/>
        <v>0.59000000001105946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11836.97</v>
      </c>
      <c r="D1156" s="1">
        <f>BILANCA!E179</f>
        <v>11958.95</v>
      </c>
      <c r="E1156" s="1">
        <v>0</v>
      </c>
      <c r="F1156" s="1">
        <v>0</v>
      </c>
      <c r="G1156" s="2">
        <f t="shared" si="22"/>
        <v>6185.5925099999995</v>
      </c>
      <c r="H1156" s="2">
        <f t="shared" si="23"/>
        <v>7.999999999992724E-2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151.35</v>
      </c>
      <c r="E1157" s="1">
        <v>0</v>
      </c>
      <c r="F1157" s="1">
        <v>0</v>
      </c>
      <c r="G1157" s="2">
        <f t="shared" si="22"/>
        <v>52.669799999999995</v>
      </c>
      <c r="H1157" s="2">
        <f t="shared" si="23"/>
        <v>0.34999999999999432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151.35</v>
      </c>
      <c r="E1160" s="1">
        <v>0</v>
      </c>
      <c r="F1160" s="1">
        <v>0</v>
      </c>
      <c r="G1160" s="2">
        <f t="shared" si="22"/>
        <v>53.577899999999993</v>
      </c>
      <c r="H1160" s="2">
        <f t="shared" si="23"/>
        <v>0.34999999999999432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11889.3</v>
      </c>
      <c r="D1165" s="1">
        <f>BILANCA!E188</f>
        <v>2227.92</v>
      </c>
      <c r="E1165" s="1">
        <v>0</v>
      </c>
      <c r="F1165" s="1">
        <v>0</v>
      </c>
      <c r="G1165" s="2">
        <f t="shared" si="22"/>
        <v>2974.8154799999998</v>
      </c>
      <c r="H1165" s="2">
        <f t="shared" si="23"/>
        <v>0.37999999999919964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512.20000000000005</v>
      </c>
      <c r="D1211" s="1">
        <f>BILANCA!E234</f>
        <v>0</v>
      </c>
      <c r="E1211" s="1">
        <v>0</v>
      </c>
      <c r="F1211" s="1">
        <v>0</v>
      </c>
      <c r="G1211" s="2">
        <f t="shared" si="22"/>
        <v>116.78160000000001</v>
      </c>
      <c r="H1211" s="2">
        <f t="shared" si="23"/>
        <v>0.20000000000004547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512.20000000000005</v>
      </c>
      <c r="D1213" s="1">
        <f>BILANCA!E236</f>
        <v>0</v>
      </c>
      <c r="E1213" s="1">
        <v>0</v>
      </c>
      <c r="F1213" s="1">
        <v>0</v>
      </c>
      <c r="G1213" s="2">
        <f t="shared" si="22"/>
        <v>117.80600000000001</v>
      </c>
      <c r="H1213" s="2">
        <f t="shared" si="23"/>
        <v>0.20000000000004547</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1228379.81</v>
      </c>
      <c r="D1214" s="1">
        <f>BILANCA!E237</f>
        <v>1252795.22</v>
      </c>
      <c r="E1214" s="1">
        <v>0</v>
      </c>
      <c r="F1214" s="1">
        <v>0</v>
      </c>
      <c r="G1214" s="2">
        <f t="shared" si="22"/>
        <v>862547.12774999999</v>
      </c>
      <c r="H1214" s="2">
        <f t="shared" si="23"/>
        <v>0.40999999991618097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1228690.92</v>
      </c>
      <c r="D1215" s="1">
        <f>BILANCA!E238</f>
        <v>1233151.0900000001</v>
      </c>
      <c r="E1215" s="1">
        <v>0</v>
      </c>
      <c r="F1215" s="1">
        <v>0</v>
      </c>
      <c r="G1215" s="2">
        <f t="shared" si="22"/>
        <v>857238.3992000001</v>
      </c>
      <c r="H1215" s="2">
        <f t="shared" si="23"/>
        <v>0.17000000015832484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1228690.92</v>
      </c>
      <c r="D1216" s="1">
        <f>BILANCA!E239</f>
        <v>1233151.0900000001</v>
      </c>
      <c r="E1216" s="1">
        <v>0</v>
      </c>
      <c r="F1216" s="1">
        <v>0</v>
      </c>
      <c r="G1216" s="2">
        <f t="shared" si="22"/>
        <v>860933.39230000007</v>
      </c>
      <c r="H1216" s="2">
        <f t="shared" si="23"/>
        <v>0.17000000015832484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1181904.2</v>
      </c>
      <c r="D1217" s="1">
        <f>BILANCA!E240</f>
        <v>1186364.3700000001</v>
      </c>
      <c r="E1217" s="1">
        <v>0</v>
      </c>
      <c r="F1217" s="1">
        <v>0</v>
      </c>
      <c r="G1217" s="2">
        <f t="shared" si="22"/>
        <v>831784.10796000017</v>
      </c>
      <c r="H1217" s="2">
        <f t="shared" si="23"/>
        <v>0.57000000006519258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46786.720000000001</v>
      </c>
      <c r="D1218" s="1">
        <f>BILANCA!E241</f>
        <v>46786.720000000001</v>
      </c>
      <c r="E1218" s="1">
        <v>0</v>
      </c>
      <c r="F1218" s="1">
        <v>0</v>
      </c>
      <c r="G1218" s="2">
        <f t="shared" si="22"/>
        <v>32984.637600000002</v>
      </c>
      <c r="H1218" s="2">
        <f t="shared" si="23"/>
        <v>0.55999999999767169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-1901.7200000000003</v>
      </c>
      <c r="D1222" s="1">
        <f>BILANCA!E245</f>
        <v>17308.5</v>
      </c>
      <c r="E1222" s="1">
        <v>0</v>
      </c>
      <c r="F1222" s="1">
        <v>0</v>
      </c>
      <c r="G1222" s="2">
        <f t="shared" si="22"/>
        <v>7818.9519199999995</v>
      </c>
      <c r="H1222" s="2">
        <f t="shared" si="23"/>
        <v>0.77999999999974534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2834.96</v>
      </c>
      <c r="D1223" s="1">
        <f>BILANCA!E246</f>
        <v>21440.28</v>
      </c>
      <c r="E1223" s="1">
        <v>0</v>
      </c>
      <c r="F1223" s="1">
        <v>0</v>
      </c>
      <c r="G1223" s="2">
        <f t="shared" si="22"/>
        <v>10971.7248</v>
      </c>
      <c r="H1223" s="2">
        <f t="shared" si="23"/>
        <v>0.31999999999879947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2834.96</v>
      </c>
      <c r="D1224" s="1">
        <f>BILANCA!E247</f>
        <v>21440.28</v>
      </c>
      <c r="E1224" s="1">
        <v>0</v>
      </c>
      <c r="F1224" s="1">
        <v>0</v>
      </c>
      <c r="G1224" s="2">
        <f t="shared" si="22"/>
        <v>11017.44032</v>
      </c>
      <c r="H1224" s="2">
        <f t="shared" si="23"/>
        <v>0.31999999999879947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4736.68</v>
      </c>
      <c r="D1227" s="1">
        <f>BILANCA!E250</f>
        <v>4131.78</v>
      </c>
      <c r="E1227" s="1">
        <v>0</v>
      </c>
      <c r="F1227" s="1">
        <v>0</v>
      </c>
      <c r="G1227" s="2">
        <f t="shared" si="22"/>
        <v>3172.0585599999995</v>
      </c>
      <c r="H1227" s="2">
        <f t="shared" si="23"/>
        <v>0.53999999999996362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4736.68</v>
      </c>
      <c r="D1229" s="1">
        <f>BILANCA!E252</f>
        <v>4131.78</v>
      </c>
      <c r="E1229" s="1">
        <v>0</v>
      </c>
      <c r="F1229" s="1">
        <v>0</v>
      </c>
      <c r="G1229" s="2">
        <f t="shared" si="22"/>
        <v>3198.0590400000001</v>
      </c>
      <c r="H1229" s="2">
        <f t="shared" si="23"/>
        <v>0.53999999999996362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1590.61</v>
      </c>
      <c r="D1232" s="1">
        <f>BILANCA!E255</f>
        <v>2335.63</v>
      </c>
      <c r="E1232" s="1">
        <v>0</v>
      </c>
      <c r="F1232" s="1">
        <v>0</v>
      </c>
      <c r="G1232" s="2">
        <f t="shared" si="22"/>
        <v>1559.2056299999999</v>
      </c>
      <c r="H1232" s="2">
        <f t="shared" si="23"/>
        <v>0.75999999999999091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26586.54</v>
      </c>
      <c r="D1236" s="1">
        <f>BILANCA!E259</f>
        <v>0</v>
      </c>
      <c r="E1236" s="1">
        <v>0</v>
      </c>
      <c r="F1236" s="1">
        <v>0</v>
      </c>
      <c r="G1236" s="2">
        <f t="shared" si="22"/>
        <v>6726.39462</v>
      </c>
      <c r="H1236" s="2">
        <f t="shared" si="23"/>
        <v>0.45999999999912689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26586.54</v>
      </c>
      <c r="D1237" s="1">
        <f>BILANCA!E260</f>
        <v>0</v>
      </c>
      <c r="E1237" s="1">
        <v>0</v>
      </c>
      <c r="F1237" s="1">
        <v>0</v>
      </c>
      <c r="G1237" s="2">
        <f t="shared" si="22"/>
        <v>6752.9811600000003</v>
      </c>
      <c r="H1237" s="2">
        <f t="shared" si="23"/>
        <v>0.45999999999912689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1590.61</v>
      </c>
      <c r="D1241" s="1">
        <f>BILANCA!E265</f>
        <v>2335.63</v>
      </c>
      <c r="E1241" s="1">
        <v>0</v>
      </c>
      <c r="F1241" s="1">
        <v>0</v>
      </c>
      <c r="G1241" s="2">
        <f t="shared" si="22"/>
        <v>1615.5624600000001</v>
      </c>
      <c r="H1241" s="2">
        <f t="shared" si="23"/>
        <v>0.75999999999999091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11450.63</v>
      </c>
      <c r="D1244" s="1">
        <f>BILANCA!E268</f>
        <v>1761.25</v>
      </c>
      <c r="E1244" s="1">
        <v>0</v>
      </c>
      <c r="F1244" s="1">
        <v>0</v>
      </c>
      <c r="G1244" s="2">
        <f t="shared" si="24"/>
        <v>3907.98693</v>
      </c>
      <c r="H1244" s="2">
        <f t="shared" si="23"/>
        <v>0.62000000000080036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150</v>
      </c>
      <c r="D1245" s="1">
        <f>BILANCA!E269</f>
        <v>0</v>
      </c>
      <c r="E1245" s="1">
        <v>0</v>
      </c>
      <c r="F1245" s="1">
        <v>0</v>
      </c>
      <c r="G1245" s="2">
        <f t="shared" si="24"/>
        <v>39.300000000000004</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94926</v>
      </c>
      <c r="D1264" s="1">
        <f>BILANCA!E288</f>
        <v>97063.9</v>
      </c>
      <c r="E1264" s="1">
        <v>0</v>
      </c>
      <c r="F1264" s="1">
        <v>0</v>
      </c>
      <c r="G1264" s="2">
        <f t="shared" si="24"/>
        <v>81224.117800000007</v>
      </c>
      <c r="H1264" s="2">
        <f t="shared" si="23"/>
        <v>0.10000000000582077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961801.35</v>
      </c>
      <c r="D1408" s="1">
        <f>'RAS-funkcijski'!E114</f>
        <v>1171181.29</v>
      </c>
      <c r="E1408" s="1">
        <v>0</v>
      </c>
      <c r="F1408" s="1">
        <v>0</v>
      </c>
      <c r="G1408" s="2">
        <f t="shared" si="24"/>
        <v>363458.03230000002</v>
      </c>
      <c r="H1408" s="2">
        <f t="shared" si="27"/>
        <v>0.64000000001396984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961801.35</v>
      </c>
      <c r="D1409" s="1">
        <f>'RAS-funkcijski'!E115</f>
        <v>1171181.29</v>
      </c>
      <c r="E1409" s="1">
        <v>0</v>
      </c>
      <c r="F1409" s="1">
        <v>0</v>
      </c>
      <c r="G1409" s="2">
        <f t="shared" si="24"/>
        <v>366762.19623</v>
      </c>
      <c r="H1409" s="2">
        <f t="shared" si="27"/>
        <v>0.64000000001396984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961801.35</v>
      </c>
      <c r="D1411" s="1">
        <f>'RAS-funkcijski'!E117</f>
        <v>1171181.29</v>
      </c>
      <c r="E1411" s="1">
        <v>0</v>
      </c>
      <c r="F1411" s="1">
        <v>0</v>
      </c>
      <c r="G1411" s="2">
        <f t="shared" si="24"/>
        <v>373370.52409000002</v>
      </c>
      <c r="H1411" s="2">
        <f t="shared" si="27"/>
        <v>0.64000000001396984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961801.35</v>
      </c>
      <c r="D1435" s="13">
        <f>'RAS-funkcijski'!E141</f>
        <v>1171181.29</v>
      </c>
      <c r="E1435" s="13">
        <v>0</v>
      </c>
      <c r="F1435" s="13">
        <v>0</v>
      </c>
      <c r="G1435" s="14">
        <f t="shared" si="24"/>
        <v>452670.45841000002</v>
      </c>
      <c r="H1435" s="14">
        <f t="shared" si="27"/>
        <v>0.64000000001396984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30481.62</v>
      </c>
      <c r="D1436" s="6">
        <f>'P-VRIO'!E5</f>
        <v>0</v>
      </c>
      <c r="E1436" s="6">
        <v>0</v>
      </c>
      <c r="F1436" s="6">
        <v>0</v>
      </c>
      <c r="G1436" s="7">
        <f t="shared" si="24"/>
        <v>30.481619999999999</v>
      </c>
      <c r="H1436" s="7">
        <f t="shared" si="27"/>
        <v>0.38000000000101863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30481.62</v>
      </c>
      <c r="D1453" s="1">
        <f>'P-VRIO'!E22</f>
        <v>0</v>
      </c>
      <c r="E1453" s="1">
        <v>0</v>
      </c>
      <c r="F1453" s="1">
        <v>0</v>
      </c>
      <c r="G1453" s="2">
        <f t="shared" si="24"/>
        <v>548.66915999999992</v>
      </c>
      <c r="H1453" s="2">
        <f t="shared" si="27"/>
        <v>0.38000000000101863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30481.62</v>
      </c>
      <c r="D1454" s="1">
        <f>'P-VRIO'!E23</f>
        <v>0</v>
      </c>
      <c r="E1454" s="1">
        <v>0</v>
      </c>
      <c r="F1454" s="1">
        <v>0</v>
      </c>
      <c r="G1454" s="2">
        <f t="shared" si="24"/>
        <v>579.15077999999994</v>
      </c>
      <c r="H1454" s="2">
        <f t="shared" si="27"/>
        <v>0.38000000000101863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30481.62</v>
      </c>
      <c r="D1456" s="1">
        <f>'P-VRIO'!E25</f>
        <v>0</v>
      </c>
      <c r="E1456" s="1">
        <v>0</v>
      </c>
      <c r="F1456" s="1">
        <v>0</v>
      </c>
      <c r="G1456" s="2">
        <f t="shared" si="24"/>
        <v>640.11401999999998</v>
      </c>
      <c r="H1456" s="2">
        <f t="shared" si="27"/>
        <v>0.38000000000101863</v>
      </c>
      <c r="I1456" s="10">
        <f t="shared" si="30"/>
        <v>243.24332760065204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94926</v>
      </c>
      <c r="D1480" s="6"/>
      <c r="E1480" s="6">
        <v>0</v>
      </c>
      <c r="F1480" s="6">
        <v>0</v>
      </c>
      <c r="G1480" s="7">
        <f t="shared" ref="G1480:G1580" si="34">B1480/1000*C1480</f>
        <v>94.926000000000002</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1178087.0799999998</v>
      </c>
      <c r="D1481" s="1">
        <v>0</v>
      </c>
      <c r="E1481" s="1">
        <v>0</v>
      </c>
      <c r="F1481" s="1">
        <v>0</v>
      </c>
      <c r="G1481" s="2">
        <f t="shared" si="34"/>
        <v>2356.1741599999996</v>
      </c>
      <c r="H1481" s="2">
        <f t="shared" si="35"/>
        <v>7.9999999841675162E-2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2026.8</v>
      </c>
      <c r="D1482" s="1">
        <v>0</v>
      </c>
      <c r="E1482" s="1">
        <v>0</v>
      </c>
      <c r="F1482" s="1">
        <v>0</v>
      </c>
      <c r="G1482" s="2">
        <f t="shared" si="34"/>
        <v>6.0804</v>
      </c>
      <c r="H1482" s="2">
        <f t="shared" si="35"/>
        <v>0.20000000000004547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1157821.7099999997</v>
      </c>
      <c r="D1483" s="1">
        <v>0</v>
      </c>
      <c r="E1483" s="1">
        <v>0</v>
      </c>
      <c r="F1483" s="1">
        <v>0</v>
      </c>
      <c r="G1483" s="2">
        <f t="shared" si="34"/>
        <v>4631.2868399999988</v>
      </c>
      <c r="H1483" s="2">
        <f t="shared" si="35"/>
        <v>0.29000000027008355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978528.62</v>
      </c>
      <c r="D1484" s="1">
        <v>0</v>
      </c>
      <c r="E1484" s="1">
        <v>0</v>
      </c>
      <c r="F1484" s="1">
        <v>0</v>
      </c>
      <c r="G1484" s="2">
        <f t="shared" si="34"/>
        <v>4892.6431000000002</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160398.78</v>
      </c>
      <c r="D1485" s="1">
        <v>0</v>
      </c>
      <c r="E1485" s="1">
        <v>0</v>
      </c>
      <c r="F1485" s="1">
        <v>0</v>
      </c>
      <c r="G1485" s="2">
        <f t="shared" si="34"/>
        <v>962.39268000000004</v>
      </c>
      <c r="H1485" s="2">
        <f t="shared" si="35"/>
        <v>0.22000000000116415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707.75</v>
      </c>
      <c r="D1486" s="1">
        <v>0</v>
      </c>
      <c r="E1486" s="1">
        <v>0</v>
      </c>
      <c r="F1486" s="1">
        <v>0</v>
      </c>
      <c r="G1486" s="2">
        <f t="shared" si="34"/>
        <v>4.95425</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16096.92</v>
      </c>
      <c r="D1489" s="1">
        <v>0</v>
      </c>
      <c r="E1489" s="1">
        <v>0</v>
      </c>
      <c r="F1489" s="1">
        <v>0</v>
      </c>
      <c r="G1489" s="2">
        <f t="shared" si="34"/>
        <v>160.9692</v>
      </c>
      <c r="H1489" s="2">
        <f t="shared" si="35"/>
        <v>7.999999999992724E-2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2089.64</v>
      </c>
      <c r="D1491" s="1">
        <v>0</v>
      </c>
      <c r="E1491" s="1">
        <v>0</v>
      </c>
      <c r="F1491" s="1">
        <v>0</v>
      </c>
      <c r="G1491" s="2">
        <f t="shared" si="34"/>
        <v>25.075679999999998</v>
      </c>
      <c r="H1491" s="2">
        <f t="shared" si="35"/>
        <v>0.36000000000012733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18238.57</v>
      </c>
      <c r="D1492" s="1">
        <v>0</v>
      </c>
      <c r="E1492" s="1">
        <v>0</v>
      </c>
      <c r="F1492" s="1">
        <v>0</v>
      </c>
      <c r="G1492" s="2">
        <f t="shared" si="34"/>
        <v>237.10140999999999</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1175949.18</v>
      </c>
      <c r="D1499" s="1">
        <v>0</v>
      </c>
      <c r="E1499" s="1">
        <v>0</v>
      </c>
      <c r="F1499" s="1">
        <v>0</v>
      </c>
      <c r="G1499" s="2">
        <f t="shared" si="34"/>
        <v>23518.9836</v>
      </c>
      <c r="H1499" s="2">
        <f t="shared" si="35"/>
        <v>0.17999999993480742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11667.51</v>
      </c>
      <c r="D1500" s="1">
        <v>0</v>
      </c>
      <c r="E1500" s="1">
        <v>0</v>
      </c>
      <c r="F1500" s="1">
        <v>0</v>
      </c>
      <c r="G1500" s="2">
        <f t="shared" si="34"/>
        <v>245.01771000000002</v>
      </c>
      <c r="H1500" s="2">
        <f t="shared" si="35"/>
        <v>0.48999999999978172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1146043.0999999999</v>
      </c>
      <c r="D1501" s="1">
        <v>0</v>
      </c>
      <c r="E1501" s="1">
        <v>0</v>
      </c>
      <c r="F1501" s="1">
        <v>0</v>
      </c>
      <c r="G1501" s="2">
        <f t="shared" si="34"/>
        <v>25212.948199999995</v>
      </c>
      <c r="H1501" s="2">
        <f t="shared" si="35"/>
        <v>9.9999999860301614E-2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967002.67</v>
      </c>
      <c r="D1502" s="1">
        <v>0</v>
      </c>
      <c r="E1502" s="1">
        <v>0</v>
      </c>
      <c r="F1502" s="1">
        <v>0</v>
      </c>
      <c r="G1502" s="2">
        <f t="shared" si="34"/>
        <v>22241.061410000002</v>
      </c>
      <c r="H1502" s="2">
        <f t="shared" si="35"/>
        <v>0.32999999995809048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160276.79999999999</v>
      </c>
      <c r="D1503" s="1">
        <v>0</v>
      </c>
      <c r="E1503" s="1">
        <v>0</v>
      </c>
      <c r="F1503" s="1">
        <v>0</v>
      </c>
      <c r="G1503" s="2">
        <f t="shared" si="34"/>
        <v>3846.6432</v>
      </c>
      <c r="H1503" s="2">
        <f t="shared" si="35"/>
        <v>0.20000000001164153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556.4</v>
      </c>
      <c r="D1504" s="1">
        <v>0</v>
      </c>
      <c r="E1504" s="1">
        <v>0</v>
      </c>
      <c r="F1504" s="1">
        <v>0</v>
      </c>
      <c r="G1504" s="2">
        <f t="shared" si="34"/>
        <v>13.91</v>
      </c>
      <c r="H1504" s="2">
        <f t="shared" si="35"/>
        <v>0.39999999999997726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16096.92</v>
      </c>
      <c r="D1507" s="1">
        <v>0</v>
      </c>
      <c r="E1507" s="1">
        <v>0</v>
      </c>
      <c r="F1507" s="1">
        <v>0</v>
      </c>
      <c r="G1507" s="2">
        <f t="shared" si="34"/>
        <v>450.71376000000004</v>
      </c>
      <c r="H1507" s="2">
        <f t="shared" si="35"/>
        <v>7.999999999992724E-2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2110.31</v>
      </c>
      <c r="D1509" s="1">
        <v>0</v>
      </c>
      <c r="E1509" s="1">
        <v>0</v>
      </c>
      <c r="F1509" s="1">
        <v>0</v>
      </c>
      <c r="G1509" s="2">
        <f t="shared" si="34"/>
        <v>63.309299999999993</v>
      </c>
      <c r="H1509" s="2">
        <f t="shared" si="35"/>
        <v>0.30999999999994543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18238.57</v>
      </c>
      <c r="D1510" s="1">
        <v>0</v>
      </c>
      <c r="E1510" s="1">
        <v>0</v>
      </c>
      <c r="F1510" s="1">
        <v>0</v>
      </c>
      <c r="G1510" s="2">
        <f t="shared" si="34"/>
        <v>565.39567</v>
      </c>
      <c r="H1510" s="2">
        <f t="shared" si="35"/>
        <v>0.43000000000029104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97063.899999999907</v>
      </c>
      <c r="D1517" s="1">
        <v>0</v>
      </c>
      <c r="E1517" s="1">
        <v>0</v>
      </c>
      <c r="F1517" s="1">
        <v>0</v>
      </c>
      <c r="G1517" s="2">
        <f t="shared" si="34"/>
        <v>3688.4281999999962</v>
      </c>
      <c r="H1517" s="2">
        <f t="shared" si="35"/>
        <v>0.10000000009313226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97063.9</v>
      </c>
      <c r="D1576" s="1">
        <v>0</v>
      </c>
      <c r="E1576" s="1">
        <v>0</v>
      </c>
      <c r="F1576" s="1">
        <v>0</v>
      </c>
      <c r="G1576" s="2">
        <f t="shared" si="34"/>
        <v>9415.1983</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2227.92</v>
      </c>
      <c r="D1577" s="1">
        <v>0</v>
      </c>
      <c r="E1577" s="1">
        <v>0</v>
      </c>
      <c r="F1577" s="1">
        <v>0</v>
      </c>
      <c r="G1577" s="2">
        <f t="shared" si="34"/>
        <v>218.33616000000001</v>
      </c>
      <c r="H1577" s="2">
        <f t="shared" si="35"/>
        <v>7.999999999992724E-2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94835.98</v>
      </c>
      <c r="D1578" s="1">
        <v>0</v>
      </c>
      <c r="E1578" s="1">
        <v>0</v>
      </c>
      <c r="F1578" s="1">
        <v>0</v>
      </c>
      <c r="G1578" s="2">
        <f t="shared" si="34"/>
        <v>9388.7620200000001</v>
      </c>
      <c r="H1578" s="2">
        <f t="shared" si="35"/>
        <v>2.0000000004074536E-2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11994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957966.05</v>
      </c>
      <c r="I16" s="170">
        <f>'PR-RAS'!E6</f>
        <v>1189786.6100000001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942521.43</v>
      </c>
      <c r="I17" s="170">
        <f>'PR-RAS'!E151</f>
        <v>1152942.72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17308.499999999971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1901.7200000000466</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1228690.9199999997</v>
      </c>
      <c r="I20" s="173">
        <f>BILANCA!E7</f>
        <v>1233151.0899999999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95127.09</v>
      </c>
      <c r="I21" s="175">
        <f>BILANCA!E68</f>
        <v>116708.03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95438.2</v>
      </c>
      <c r="I22" s="175">
        <f>BILANCA!E176</f>
        <v>97063.9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1228379.81</v>
      </c>
      <c r="I23" s="177">
        <f>BILANCA!E237</f>
        <v>1252795.22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961801.35</v>
      </c>
      <c r="I27" s="175">
        <f>'RAS-funkcijski'!E114</f>
        <v>1171181.29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961801.35</v>
      </c>
      <c r="I28" s="179">
        <f>'RAS-funkcijski'!E141</f>
        <v>1171181.29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30481.62</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30481.62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94926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97063.899999999907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97063.9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957966.05</v>
      </c>
      <c r="E6" s="51">
        <f>E7+E44+E50+E82+E106+E124+E133+E139</f>
        <v>1189786.6100000001</v>
      </c>
      <c r="F6" s="52">
        <f t="shared" ref="F6:F131" si="0">IF(D6&lt;&gt;0,IF(E6/D6&gt;=100,"&gt;&gt;100",E6/D6*100),"-")</f>
        <v>124.19924589185598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818341.25</v>
      </c>
      <c r="E50" s="51">
        <f>E51+E54+E59+E62+E65+E68+E71+E74+E77</f>
        <v>1020485.6399999999</v>
      </c>
      <c r="F50" s="52">
        <f t="shared" si="0"/>
        <v>124.70172315033612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24511.439999999999</v>
      </c>
      <c r="F62" s="52" t="str">
        <f t="shared" si="0"/>
        <v>-</v>
      </c>
    </row>
    <row r="63" spans="1:6" ht="12.75" customHeight="1" x14ac:dyDescent="0.2">
      <c r="A63" s="53">
        <v>6341</v>
      </c>
      <c r="B63" s="85" t="s">
        <v>172</v>
      </c>
      <c r="C63" s="50" t="s">
        <v>173</v>
      </c>
      <c r="D63" s="242">
        <v>0</v>
      </c>
      <c r="E63" s="242">
        <v>24511.439999999999</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818341.25</v>
      </c>
      <c r="E68" s="51">
        <f t="shared" si="15"/>
        <v>995974.2</v>
      </c>
      <c r="F68" s="52">
        <f t="shared" si="0"/>
        <v>121.70646414316766</v>
      </c>
    </row>
    <row r="69" spans="1:6" ht="12.75" customHeight="1" x14ac:dyDescent="0.2">
      <c r="A69" s="53" t="s">
        <v>184</v>
      </c>
      <c r="B69" s="85" t="s">
        <v>185</v>
      </c>
      <c r="C69" s="50" t="s">
        <v>184</v>
      </c>
      <c r="D69" s="242">
        <v>807025.33</v>
      </c>
      <c r="E69" s="242">
        <v>983735.63</v>
      </c>
      <c r="F69" s="52">
        <f t="shared" si="0"/>
        <v>121.89649982857415</v>
      </c>
    </row>
    <row r="70" spans="1:6" ht="24" x14ac:dyDescent="0.2">
      <c r="A70" s="53" t="s">
        <v>186</v>
      </c>
      <c r="B70" s="85" t="s">
        <v>187</v>
      </c>
      <c r="C70" s="50" t="s">
        <v>186</v>
      </c>
      <c r="D70" s="242">
        <v>11315.92</v>
      </c>
      <c r="E70" s="242">
        <v>12238.57</v>
      </c>
      <c r="F70" s="52">
        <f t="shared" si="0"/>
        <v>108.15355711245749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6.39</v>
      </c>
      <c r="E82" s="51">
        <f t="shared" si="19"/>
        <v>11.44</v>
      </c>
      <c r="F82" s="52">
        <f t="shared" si="0"/>
        <v>179.02973395931144</v>
      </c>
    </row>
    <row r="83" spans="1:6" ht="12.75" customHeight="1" x14ac:dyDescent="0.2">
      <c r="A83" s="53">
        <v>641</v>
      </c>
      <c r="B83" s="85" t="s">
        <v>212</v>
      </c>
      <c r="C83" s="50" t="s">
        <v>213</v>
      </c>
      <c r="D83" s="51">
        <f t="shared" ref="D83:E83" si="20">SUM(D84:D90)</f>
        <v>6.39</v>
      </c>
      <c r="E83" s="51">
        <f t="shared" si="20"/>
        <v>11.44</v>
      </c>
      <c r="F83" s="52">
        <f t="shared" si="0"/>
        <v>179.02973395931144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6.39</v>
      </c>
      <c r="E85" s="242">
        <v>11.44</v>
      </c>
      <c r="F85" s="52">
        <f t="shared" si="0"/>
        <v>179.02973395931144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14793.92</v>
      </c>
      <c r="E106" s="51">
        <f t="shared" si="23"/>
        <v>15160.43</v>
      </c>
      <c r="F106" s="52">
        <f t="shared" si="0"/>
        <v>102.47743667668881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14793.92</v>
      </c>
      <c r="E112" s="51">
        <f t="shared" si="25"/>
        <v>15160.43</v>
      </c>
      <c r="F112" s="52">
        <f t="shared" si="0"/>
        <v>102.47743667668881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14793.92</v>
      </c>
      <c r="E117" s="242">
        <v>15160.43</v>
      </c>
      <c r="F117" s="52">
        <f t="shared" si="0"/>
        <v>102.47743667668881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124592.44</v>
      </c>
      <c r="E133" s="51">
        <f t="shared" si="30"/>
        <v>154080.74</v>
      </c>
      <c r="F133" s="52">
        <f t="shared" ref="F133:F223" si="31">IF(D133&lt;&gt;0,IF(E133/D133&gt;=100,"&gt;&gt;100",E133/D133*100),"-")</f>
        <v>123.66780841598415</v>
      </c>
    </row>
    <row r="134" spans="1:6" ht="24" x14ac:dyDescent="0.2">
      <c r="A134" s="53">
        <v>671</v>
      </c>
      <c r="B134" s="232" t="s">
        <v>314</v>
      </c>
      <c r="C134" s="50" t="s">
        <v>315</v>
      </c>
      <c r="D134" s="51">
        <f t="shared" ref="D134:E134" si="32">SUM(D135:D137)</f>
        <v>124592.44</v>
      </c>
      <c r="E134" s="51">
        <f t="shared" si="32"/>
        <v>154080.74</v>
      </c>
      <c r="F134" s="52">
        <f t="shared" si="31"/>
        <v>123.66780841598415</v>
      </c>
    </row>
    <row r="135" spans="1:6" ht="12.75" customHeight="1" x14ac:dyDescent="0.2">
      <c r="A135" s="53">
        <v>6711</v>
      </c>
      <c r="B135" s="85" t="s">
        <v>316</v>
      </c>
      <c r="C135" s="50" t="s">
        <v>317</v>
      </c>
      <c r="D135" s="242">
        <v>116628.44</v>
      </c>
      <c r="E135" s="242">
        <v>148080.74</v>
      </c>
      <c r="F135" s="52">
        <f t="shared" si="31"/>
        <v>126.96795052733279</v>
      </c>
    </row>
    <row r="136" spans="1:6" ht="24" x14ac:dyDescent="0.2">
      <c r="A136" s="53">
        <v>6712</v>
      </c>
      <c r="B136" s="232" t="s">
        <v>318</v>
      </c>
      <c r="C136" s="50" t="s">
        <v>319</v>
      </c>
      <c r="D136" s="242">
        <v>7964</v>
      </c>
      <c r="E136" s="242">
        <v>6000</v>
      </c>
      <c r="F136" s="52">
        <f t="shared" si="31"/>
        <v>75.33902561526871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232.05</v>
      </c>
      <c r="E139" s="51">
        <f t="shared" si="33"/>
        <v>48.36</v>
      </c>
      <c r="F139" s="52">
        <f t="shared" si="31"/>
        <v>20.840336134453779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232.05</v>
      </c>
      <c r="E150" s="242">
        <v>48.36</v>
      </c>
      <c r="F150" s="52">
        <f t="shared" si="31"/>
        <v>20.840336134453779</v>
      </c>
    </row>
    <row r="151" spans="1:6" ht="12.75" customHeight="1" x14ac:dyDescent="0.2">
      <c r="A151" s="53">
        <v>3</v>
      </c>
      <c r="B151" s="85" t="s">
        <v>348</v>
      </c>
      <c r="C151" s="50" t="s">
        <v>56</v>
      </c>
      <c r="D151" s="51">
        <f t="shared" ref="D151:E151" si="35">D152+D163+D196+D215+D224+D252+D263</f>
        <v>942521.43</v>
      </c>
      <c r="E151" s="51">
        <f t="shared" si="35"/>
        <v>1152942.72</v>
      </c>
      <c r="F151" s="52">
        <f t="shared" si="31"/>
        <v>122.32535869237475</v>
      </c>
    </row>
    <row r="152" spans="1:6" ht="12.75" customHeight="1" x14ac:dyDescent="0.2">
      <c r="A152" s="53">
        <v>31</v>
      </c>
      <c r="B152" s="85" t="s">
        <v>349</v>
      </c>
      <c r="C152" s="50" t="s">
        <v>35</v>
      </c>
      <c r="D152" s="51">
        <f t="shared" ref="D152:E152" si="36">D153+D158+D159</f>
        <v>772801.75</v>
      </c>
      <c r="E152" s="51">
        <f t="shared" si="36"/>
        <v>970532.86</v>
      </c>
      <c r="F152" s="52">
        <f t="shared" si="31"/>
        <v>125.58626581785045</v>
      </c>
    </row>
    <row r="153" spans="1:6" ht="12.75" customHeight="1" x14ac:dyDescent="0.2">
      <c r="A153" s="53">
        <v>311</v>
      </c>
      <c r="B153" s="85" t="s">
        <v>350</v>
      </c>
      <c r="C153" s="50" t="s">
        <v>351</v>
      </c>
      <c r="D153" s="51">
        <f t="shared" ref="D153:E153" si="37">SUM(D154:D157)</f>
        <v>635372.4</v>
      </c>
      <c r="E153" s="51">
        <f t="shared" si="37"/>
        <v>801820.95</v>
      </c>
      <c r="F153" s="52">
        <f t="shared" si="31"/>
        <v>126.19700666884491</v>
      </c>
    </row>
    <row r="154" spans="1:6" ht="12.75" customHeight="1" x14ac:dyDescent="0.2">
      <c r="A154" s="53">
        <v>3111</v>
      </c>
      <c r="B154" s="85" t="s">
        <v>352</v>
      </c>
      <c r="C154" s="50" t="s">
        <v>353</v>
      </c>
      <c r="D154" s="242">
        <v>635372.4</v>
      </c>
      <c r="E154" s="242">
        <v>801820.95</v>
      </c>
      <c r="F154" s="52">
        <f t="shared" si="31"/>
        <v>126.19700666884491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32593</v>
      </c>
      <c r="E158" s="242">
        <v>36268.269999999997</v>
      </c>
      <c r="F158" s="52">
        <f t="shared" si="31"/>
        <v>111.27625563771362</v>
      </c>
    </row>
    <row r="159" spans="1:6" ht="12.75" customHeight="1" x14ac:dyDescent="0.2">
      <c r="A159" s="53">
        <v>313</v>
      </c>
      <c r="B159" s="85" t="s">
        <v>362</v>
      </c>
      <c r="C159" s="50" t="s">
        <v>363</v>
      </c>
      <c r="D159" s="51">
        <f t="shared" ref="D159:E159" si="38">SUM(D160:D162)</f>
        <v>104836.35</v>
      </c>
      <c r="E159" s="51">
        <f t="shared" si="38"/>
        <v>132443.64000000001</v>
      </c>
      <c r="F159" s="52">
        <f t="shared" si="31"/>
        <v>126.33370009543445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104836.35</v>
      </c>
      <c r="E161" s="242">
        <v>132443.64000000001</v>
      </c>
      <c r="F161" s="52">
        <f t="shared" si="31"/>
        <v>126.33370009543445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155060.00999999998</v>
      </c>
      <c r="E163" s="51">
        <f t="shared" si="39"/>
        <v>164634.94</v>
      </c>
      <c r="F163" s="52">
        <f t="shared" si="31"/>
        <v>106.17498347897696</v>
      </c>
    </row>
    <row r="164" spans="1:6" ht="12.75" customHeight="1" x14ac:dyDescent="0.2">
      <c r="A164" s="53">
        <v>321</v>
      </c>
      <c r="B164" s="85" t="s">
        <v>371</v>
      </c>
      <c r="C164" s="50" t="s">
        <v>372</v>
      </c>
      <c r="D164" s="51">
        <f t="shared" ref="D164:E164" si="40">SUM(D165:D168)</f>
        <v>31528.65</v>
      </c>
      <c r="E164" s="51">
        <f t="shared" si="40"/>
        <v>42161.25</v>
      </c>
      <c r="F164" s="52">
        <f t="shared" si="31"/>
        <v>133.72361328505977</v>
      </c>
    </row>
    <row r="165" spans="1:6" ht="12.75" customHeight="1" x14ac:dyDescent="0.2">
      <c r="A165" s="53">
        <v>3211</v>
      </c>
      <c r="B165" s="85" t="s">
        <v>373</v>
      </c>
      <c r="C165" s="50" t="s">
        <v>374</v>
      </c>
      <c r="D165" s="242">
        <v>1620.48</v>
      </c>
      <c r="E165" s="242">
        <v>2703.86</v>
      </c>
      <c r="F165" s="52">
        <f t="shared" si="31"/>
        <v>166.85549960505531</v>
      </c>
    </row>
    <row r="166" spans="1:6" ht="12.75" customHeight="1" x14ac:dyDescent="0.2">
      <c r="A166" s="53">
        <v>3212</v>
      </c>
      <c r="B166" s="85" t="s">
        <v>375</v>
      </c>
      <c r="C166" s="50" t="s">
        <v>376</v>
      </c>
      <c r="D166" s="242">
        <v>28985.97</v>
      </c>
      <c r="E166" s="242">
        <v>38405.42</v>
      </c>
      <c r="F166" s="52">
        <f t="shared" si="31"/>
        <v>132.49658369204133</v>
      </c>
    </row>
    <row r="167" spans="1:6" ht="12.75" customHeight="1" x14ac:dyDescent="0.2">
      <c r="A167" s="53">
        <v>3213</v>
      </c>
      <c r="B167" s="85" t="s">
        <v>377</v>
      </c>
      <c r="C167" s="50" t="s">
        <v>378</v>
      </c>
      <c r="D167" s="242">
        <v>223</v>
      </c>
      <c r="E167" s="242">
        <v>160</v>
      </c>
      <c r="F167" s="52">
        <f t="shared" si="31"/>
        <v>71.74887892376681</v>
      </c>
    </row>
    <row r="168" spans="1:6" ht="12.75" customHeight="1" x14ac:dyDescent="0.2">
      <c r="A168" s="53">
        <v>3214</v>
      </c>
      <c r="B168" s="85" t="s">
        <v>379</v>
      </c>
      <c r="C168" s="50" t="s">
        <v>380</v>
      </c>
      <c r="D168" s="242">
        <v>699.2</v>
      </c>
      <c r="E168" s="242">
        <v>891.97</v>
      </c>
      <c r="F168" s="52">
        <f t="shared" si="31"/>
        <v>127.57008009153317</v>
      </c>
    </row>
    <row r="169" spans="1:6" ht="12.75" customHeight="1" x14ac:dyDescent="0.2">
      <c r="A169" s="53">
        <v>322</v>
      </c>
      <c r="B169" s="85" t="s">
        <v>381</v>
      </c>
      <c r="C169" s="50" t="s">
        <v>382</v>
      </c>
      <c r="D169" s="51">
        <f t="shared" ref="D169:E169" si="41">SUM(D170:D176)</f>
        <v>78785.049999999988</v>
      </c>
      <c r="E169" s="51">
        <f t="shared" si="41"/>
        <v>80086.63</v>
      </c>
      <c r="F169" s="52">
        <f t="shared" si="31"/>
        <v>101.65206470009223</v>
      </c>
    </row>
    <row r="170" spans="1:6" ht="12.75" customHeight="1" x14ac:dyDescent="0.2">
      <c r="A170" s="53">
        <v>3221</v>
      </c>
      <c r="B170" s="85" t="s">
        <v>383</v>
      </c>
      <c r="C170" s="50" t="s">
        <v>384</v>
      </c>
      <c r="D170" s="242">
        <v>11010.83</v>
      </c>
      <c r="E170" s="242">
        <v>18253.79</v>
      </c>
      <c r="F170" s="52">
        <f t="shared" si="31"/>
        <v>165.78032718696048</v>
      </c>
    </row>
    <row r="171" spans="1:6" ht="12.75" customHeight="1" x14ac:dyDescent="0.2">
      <c r="A171" s="53">
        <v>3222</v>
      </c>
      <c r="B171" s="85" t="s">
        <v>385</v>
      </c>
      <c r="C171" s="50" t="s">
        <v>386</v>
      </c>
      <c r="D171" s="242">
        <v>53807.77</v>
      </c>
      <c r="E171" s="242">
        <v>50926.31</v>
      </c>
      <c r="F171" s="52">
        <f t="shared" si="31"/>
        <v>94.644899797928815</v>
      </c>
    </row>
    <row r="172" spans="1:6" ht="12.75" customHeight="1" x14ac:dyDescent="0.2">
      <c r="A172" s="53">
        <v>3223</v>
      </c>
      <c r="B172" s="85" t="s">
        <v>387</v>
      </c>
      <c r="C172" s="50" t="s">
        <v>388</v>
      </c>
      <c r="D172" s="242">
        <v>12768.16</v>
      </c>
      <c r="E172" s="242">
        <v>10206.36</v>
      </c>
      <c r="F172" s="52">
        <f t="shared" si="31"/>
        <v>79.936028370571805</v>
      </c>
    </row>
    <row r="173" spans="1:6" ht="12.75" customHeight="1" x14ac:dyDescent="0.2">
      <c r="A173" s="53">
        <v>3224</v>
      </c>
      <c r="B173" s="85" t="s">
        <v>389</v>
      </c>
      <c r="C173" s="50" t="s">
        <v>390</v>
      </c>
      <c r="D173" s="242">
        <v>800.2</v>
      </c>
      <c r="E173" s="242">
        <v>342.4</v>
      </c>
      <c r="F173" s="52">
        <f t="shared" si="31"/>
        <v>42.789302674331417</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398.09</v>
      </c>
      <c r="E176" s="242">
        <v>357.77</v>
      </c>
      <c r="F176" s="52">
        <f t="shared" si="31"/>
        <v>89.871637066994907</v>
      </c>
    </row>
    <row r="177" spans="1:6" ht="12.75" customHeight="1" x14ac:dyDescent="0.2">
      <c r="A177" s="53">
        <v>323</v>
      </c>
      <c r="B177" s="85" t="s">
        <v>397</v>
      </c>
      <c r="C177" s="50" t="s">
        <v>398</v>
      </c>
      <c r="D177" s="51">
        <f t="shared" ref="D177:E177" si="42">SUM(D178:D186)</f>
        <v>40121.160000000011</v>
      </c>
      <c r="E177" s="51">
        <f t="shared" si="42"/>
        <v>37841.1</v>
      </c>
      <c r="F177" s="52">
        <f t="shared" si="31"/>
        <v>94.317063614312218</v>
      </c>
    </row>
    <row r="178" spans="1:6" ht="12.75" customHeight="1" x14ac:dyDescent="0.2">
      <c r="A178" s="53">
        <v>3231</v>
      </c>
      <c r="B178" s="85" t="s">
        <v>399</v>
      </c>
      <c r="C178" s="50" t="s">
        <v>400</v>
      </c>
      <c r="D178" s="242">
        <v>772.72</v>
      </c>
      <c r="E178" s="242">
        <v>846.95</v>
      </c>
      <c r="F178" s="52">
        <f t="shared" si="31"/>
        <v>109.6063257065949</v>
      </c>
    </row>
    <row r="179" spans="1:6" ht="12.75" customHeight="1" x14ac:dyDescent="0.2">
      <c r="A179" s="53">
        <v>3232</v>
      </c>
      <c r="B179" s="85" t="s">
        <v>401</v>
      </c>
      <c r="C179" s="50" t="s">
        <v>402</v>
      </c>
      <c r="D179" s="242">
        <v>20942.78</v>
      </c>
      <c r="E179" s="242">
        <v>13219.59</v>
      </c>
      <c r="F179" s="52">
        <f t="shared" si="31"/>
        <v>63.122422142619087</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6994.26</v>
      </c>
      <c r="E181" s="242">
        <v>7527.28</v>
      </c>
      <c r="F181" s="52">
        <f t="shared" si="31"/>
        <v>107.62082050138255</v>
      </c>
    </row>
    <row r="182" spans="1:6" ht="12.75" customHeight="1" x14ac:dyDescent="0.2">
      <c r="A182" s="53">
        <v>3235</v>
      </c>
      <c r="B182" s="85" t="s">
        <v>407</v>
      </c>
      <c r="C182" s="50" t="s">
        <v>408</v>
      </c>
      <c r="D182" s="242">
        <v>1448.88</v>
      </c>
      <c r="E182" s="242">
        <v>1607.75</v>
      </c>
      <c r="F182" s="52">
        <f t="shared" si="31"/>
        <v>110.96502125779912</v>
      </c>
    </row>
    <row r="183" spans="1:6" ht="12.75" customHeight="1" x14ac:dyDescent="0.2">
      <c r="A183" s="53">
        <v>3236</v>
      </c>
      <c r="B183" s="85" t="s">
        <v>409</v>
      </c>
      <c r="C183" s="50" t="s">
        <v>410</v>
      </c>
      <c r="D183" s="242">
        <v>2827.99</v>
      </c>
      <c r="E183" s="242">
        <v>2507.7600000000002</v>
      </c>
      <c r="F183" s="52">
        <f t="shared" si="31"/>
        <v>88.676409746852016</v>
      </c>
    </row>
    <row r="184" spans="1:6" ht="12.75" customHeight="1" x14ac:dyDescent="0.2">
      <c r="A184" s="53">
        <v>3237</v>
      </c>
      <c r="B184" s="85" t="s">
        <v>411</v>
      </c>
      <c r="C184" s="50" t="s">
        <v>412</v>
      </c>
      <c r="D184" s="242">
        <v>550.97</v>
      </c>
      <c r="E184" s="242">
        <v>513.85</v>
      </c>
      <c r="F184" s="52">
        <f t="shared" si="31"/>
        <v>93.262791077554127</v>
      </c>
    </row>
    <row r="185" spans="1:6" ht="12.75" customHeight="1" x14ac:dyDescent="0.2">
      <c r="A185" s="53">
        <v>3238</v>
      </c>
      <c r="B185" s="85" t="s">
        <v>413</v>
      </c>
      <c r="C185" s="50" t="s">
        <v>414</v>
      </c>
      <c r="D185" s="242">
        <v>2488.37</v>
      </c>
      <c r="E185" s="242">
        <v>2263.37</v>
      </c>
      <c r="F185" s="52">
        <f t="shared" si="31"/>
        <v>90.957936319759526</v>
      </c>
    </row>
    <row r="186" spans="1:6" ht="12.75" customHeight="1" x14ac:dyDescent="0.2">
      <c r="A186" s="53">
        <v>3239</v>
      </c>
      <c r="B186" s="85" t="s">
        <v>415</v>
      </c>
      <c r="C186" s="50" t="s">
        <v>416</v>
      </c>
      <c r="D186" s="242">
        <v>4095.19</v>
      </c>
      <c r="E186" s="242">
        <v>9354.5499999999993</v>
      </c>
      <c r="F186" s="52">
        <f t="shared" si="31"/>
        <v>228.42774083742142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4625.1499999999996</v>
      </c>
      <c r="E188" s="51">
        <f t="shared" si="43"/>
        <v>4545.96</v>
      </c>
      <c r="F188" s="52">
        <f t="shared" si="31"/>
        <v>98.28783931331958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950.69</v>
      </c>
      <c r="E190" s="242">
        <v>950.69</v>
      </c>
      <c r="F190" s="52">
        <f t="shared" si="31"/>
        <v>100</v>
      </c>
    </row>
    <row r="191" spans="1:6" ht="12.75" customHeight="1" x14ac:dyDescent="0.2">
      <c r="A191" s="53">
        <v>3293</v>
      </c>
      <c r="B191" s="85" t="s">
        <v>425</v>
      </c>
      <c r="C191" s="50" t="s">
        <v>426</v>
      </c>
      <c r="D191" s="242">
        <v>96.53</v>
      </c>
      <c r="E191" s="242"/>
      <c r="F191" s="52">
        <f t="shared" si="31"/>
        <v>0</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3064.43</v>
      </c>
      <c r="E193" s="242">
        <v>3136</v>
      </c>
      <c r="F193" s="52">
        <f t="shared" si="31"/>
        <v>102.33550774532296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350.41</v>
      </c>
      <c r="E195" s="242">
        <v>296.18</v>
      </c>
      <c r="F195" s="52">
        <f t="shared" si="31"/>
        <v>84.523843497617065</v>
      </c>
    </row>
    <row r="196" spans="1:6" ht="12.75" customHeight="1" x14ac:dyDescent="0.2">
      <c r="A196" s="53">
        <v>34</v>
      </c>
      <c r="B196" s="232" t="s">
        <v>435</v>
      </c>
      <c r="C196" s="50" t="s">
        <v>436</v>
      </c>
      <c r="D196" s="51">
        <f t="shared" ref="D196:E196" si="44">D197+D202+D210</f>
        <v>637</v>
      </c>
      <c r="E196" s="51">
        <f t="shared" si="44"/>
        <v>1150</v>
      </c>
      <c r="F196" s="52">
        <f t="shared" si="31"/>
        <v>180.53375196232341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637</v>
      </c>
      <c r="E210" s="51">
        <f t="shared" si="47"/>
        <v>1150</v>
      </c>
      <c r="F210" s="52">
        <f t="shared" si="31"/>
        <v>180.53375196232341</v>
      </c>
    </row>
    <row r="211" spans="1:6" ht="12.75" customHeight="1" x14ac:dyDescent="0.2">
      <c r="A211" s="53">
        <v>3431</v>
      </c>
      <c r="B211" s="232" t="s">
        <v>465</v>
      </c>
      <c r="C211" s="50" t="s">
        <v>466</v>
      </c>
      <c r="D211" s="242">
        <v>637</v>
      </c>
      <c r="E211" s="242">
        <v>1150</v>
      </c>
      <c r="F211" s="52">
        <f t="shared" si="31"/>
        <v>180.53375196232341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13467.39</v>
      </c>
      <c r="E252" s="51">
        <f t="shared" si="63"/>
        <v>16096.92</v>
      </c>
      <c r="F252" s="52">
        <f t="shared" ref="F252:F258" si="64">IF(D252&lt;&gt;0,IF(E252/D252&gt;=100,"&gt;&gt;100",E252/D252*100),"-")</f>
        <v>119.52516411865997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13467.39</v>
      </c>
      <c r="E259" s="51">
        <f t="shared" si="66"/>
        <v>16096.92</v>
      </c>
      <c r="F259" s="52">
        <f t="shared" ref="F259:F262" si="67">IF(D259&lt;&gt;0,IF(E259/D259&gt;=100,"&gt;&gt;100",E259/D259*100),"-")</f>
        <v>119.52516411865997</v>
      </c>
    </row>
    <row r="260" spans="1:6" ht="12.75" customHeight="1" x14ac:dyDescent="0.2">
      <c r="A260" s="53">
        <v>3721</v>
      </c>
      <c r="B260" s="85" t="s">
        <v>559</v>
      </c>
      <c r="C260" s="50" t="s">
        <v>560</v>
      </c>
      <c r="D260" s="242">
        <v>12004.98</v>
      </c>
      <c r="E260" s="242"/>
      <c r="F260" s="52">
        <f t="shared" si="67"/>
        <v>0</v>
      </c>
    </row>
    <row r="261" spans="1:6" ht="12.75" customHeight="1" x14ac:dyDescent="0.2">
      <c r="A261" s="53">
        <v>3722</v>
      </c>
      <c r="B261" s="85" t="s">
        <v>561</v>
      </c>
      <c r="C261" s="50" t="s">
        <v>562</v>
      </c>
      <c r="D261" s="242">
        <v>1462.41</v>
      </c>
      <c r="E261" s="242">
        <v>16096.92</v>
      </c>
      <c r="F261" s="52">
        <f t="shared" si="67"/>
        <v>1100.7118386772518</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555.28</v>
      </c>
      <c r="E263" s="51">
        <f t="shared" si="68"/>
        <v>528</v>
      </c>
      <c r="F263" s="52">
        <f t="shared" ref="F263:F267" si="69">IF(D263&lt;&gt;0,IF(E263/D263&gt;=100,"&gt;&gt;100",E263/D263*100),"-")</f>
        <v>95.087163232963562</v>
      </c>
    </row>
    <row r="264" spans="1:6" ht="12.75" customHeight="1" x14ac:dyDescent="0.2">
      <c r="A264" s="53">
        <v>381</v>
      </c>
      <c r="B264" s="85" t="s">
        <v>567</v>
      </c>
      <c r="C264" s="50" t="s">
        <v>568</v>
      </c>
      <c r="D264" s="51">
        <f t="shared" ref="D264:E264" si="70">SUM(D265:D267)</f>
        <v>555.28</v>
      </c>
      <c r="E264" s="51">
        <f t="shared" si="70"/>
        <v>528</v>
      </c>
      <c r="F264" s="52">
        <f t="shared" si="69"/>
        <v>95.087163232963562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555.28</v>
      </c>
      <c r="E266" s="242">
        <v>528</v>
      </c>
      <c r="F266" s="52">
        <f t="shared" si="69"/>
        <v>95.087163232963562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942521.43</v>
      </c>
      <c r="E289" s="51">
        <f t="shared" si="79"/>
        <v>1152942.72</v>
      </c>
      <c r="F289" s="52">
        <f t="shared" si="76"/>
        <v>122.32535869237475</v>
      </c>
    </row>
    <row r="290" spans="1:6" ht="12.75" customHeight="1" x14ac:dyDescent="0.2">
      <c r="A290" s="53" t="s">
        <v>608</v>
      </c>
      <c r="B290" s="85" t="s">
        <v>619</v>
      </c>
      <c r="C290" s="50" t="s">
        <v>620</v>
      </c>
      <c r="D290" s="51">
        <f>IF(D6&gt;=D289,D6-D289,0)</f>
        <v>15444.619999999995</v>
      </c>
      <c r="E290" s="51">
        <f>IF(E6&gt;=E289,E6-E289,0)</f>
        <v>36843.89000000013</v>
      </c>
      <c r="F290" s="52">
        <f t="shared" si="76"/>
        <v>238.55484952041644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5867.46</v>
      </c>
      <c r="E292" s="242">
        <v>0</v>
      </c>
      <c r="F292" s="52">
        <f t="shared" si="76"/>
        <v>0</v>
      </c>
    </row>
    <row r="293" spans="1:6" ht="12.75" customHeight="1" x14ac:dyDescent="0.2">
      <c r="A293" s="53">
        <v>92221</v>
      </c>
      <c r="B293" s="85" t="s">
        <v>625</v>
      </c>
      <c r="C293" s="50" t="s">
        <v>626</v>
      </c>
      <c r="D293" s="242">
        <v>0</v>
      </c>
      <c r="E293" s="242">
        <v>1901.72</v>
      </c>
      <c r="F293" s="52" t="str">
        <f t="shared" si="76"/>
        <v>-</v>
      </c>
    </row>
    <row r="294" spans="1:6" ht="12.75" customHeight="1" x14ac:dyDescent="0.2">
      <c r="A294" s="53">
        <v>96</v>
      </c>
      <c r="B294" s="85" t="s">
        <v>627</v>
      </c>
      <c r="C294" s="50" t="s">
        <v>628</v>
      </c>
      <c r="D294" s="242">
        <v>1590.61</v>
      </c>
      <c r="E294" s="242">
        <v>2335.63</v>
      </c>
      <c r="F294" s="52">
        <f t="shared" si="76"/>
        <v>146.83863423466471</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604.9</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604.9</v>
      </c>
      <c r="F311" s="52" t="str">
        <f t="shared" si="81"/>
        <v>-</v>
      </c>
    </row>
    <row r="312" spans="1:6" ht="12.75" customHeight="1" x14ac:dyDescent="0.2">
      <c r="A312" s="53">
        <v>721</v>
      </c>
      <c r="B312" s="85" t="s">
        <v>662</v>
      </c>
      <c r="C312" s="50" t="s">
        <v>663</v>
      </c>
      <c r="D312" s="51">
        <f t="shared" ref="D312:E312" si="86">SUM(D313:D316)</f>
        <v>0</v>
      </c>
      <c r="E312" s="51">
        <f t="shared" si="86"/>
        <v>604.9</v>
      </c>
      <c r="F312" s="52" t="str">
        <f t="shared" si="81"/>
        <v>-</v>
      </c>
    </row>
    <row r="313" spans="1:6" ht="12.75" customHeight="1" x14ac:dyDescent="0.2">
      <c r="A313" s="53">
        <v>7211</v>
      </c>
      <c r="B313" s="85" t="s">
        <v>664</v>
      </c>
      <c r="C313" s="50" t="s">
        <v>665</v>
      </c>
      <c r="D313" s="242">
        <v>0</v>
      </c>
      <c r="E313" s="242">
        <v>604.9</v>
      </c>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19279.919999999998</v>
      </c>
      <c r="E350" s="51">
        <f t="shared" si="95"/>
        <v>18238.57</v>
      </c>
      <c r="F350" s="52">
        <f t="shared" si="81"/>
        <v>94.598784642259943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19279.919999999998</v>
      </c>
      <c r="E363" s="51">
        <f t="shared" si="99"/>
        <v>18238.57</v>
      </c>
      <c r="F363" s="52">
        <f t="shared" si="81"/>
        <v>94.598784642259943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7351.95</v>
      </c>
      <c r="E369" s="51">
        <f t="shared" si="101"/>
        <v>6000</v>
      </c>
      <c r="F369" s="52">
        <f t="shared" si="81"/>
        <v>81.611001162956768</v>
      </c>
    </row>
    <row r="370" spans="1:6" ht="12.75" customHeight="1" x14ac:dyDescent="0.2">
      <c r="A370" s="53">
        <v>4221</v>
      </c>
      <c r="B370" s="85" t="s">
        <v>674</v>
      </c>
      <c r="C370" s="50" t="s">
        <v>766</v>
      </c>
      <c r="D370" s="242">
        <v>5745</v>
      </c>
      <c r="E370" s="242">
        <v>6000</v>
      </c>
      <c r="F370" s="52">
        <f t="shared" si="81"/>
        <v>104.43864229765015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1606.95</v>
      </c>
      <c r="E374" s="242"/>
      <c r="F374" s="52">
        <f t="shared" si="81"/>
        <v>0</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11927.97</v>
      </c>
      <c r="E383" s="51">
        <f t="shared" si="103"/>
        <v>12238.57</v>
      </c>
      <c r="F383" s="52">
        <f t="shared" si="81"/>
        <v>102.60396362499236</v>
      </c>
    </row>
    <row r="384" spans="1:6" ht="12.75" customHeight="1" x14ac:dyDescent="0.2">
      <c r="A384" s="53">
        <v>4241</v>
      </c>
      <c r="B384" s="85" t="s">
        <v>783</v>
      </c>
      <c r="C384" s="50" t="s">
        <v>784</v>
      </c>
      <c r="D384" s="242">
        <v>11927.97</v>
      </c>
      <c r="E384" s="242">
        <v>12238.57</v>
      </c>
      <c r="F384" s="52">
        <f t="shared" si="81"/>
        <v>102.60396362499236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19279.919999999998</v>
      </c>
      <c r="E408" s="51">
        <f t="shared" si="111"/>
        <v>17633.669999999998</v>
      </c>
      <c r="F408" s="52">
        <f t="shared" si="81"/>
        <v>91.461323490968837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3933.88</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957966.05</v>
      </c>
      <c r="E412" s="51">
        <f>E6+E298</f>
        <v>1190391.51</v>
      </c>
      <c r="F412" s="52">
        <f t="shared" si="81"/>
        <v>124.26239009200795</v>
      </c>
    </row>
    <row r="413" spans="1:6" ht="12.75" customHeight="1" x14ac:dyDescent="0.2">
      <c r="A413" s="53" t="s">
        <v>608</v>
      </c>
      <c r="B413" s="85" t="s">
        <v>831</v>
      </c>
      <c r="C413" s="50" t="s">
        <v>832</v>
      </c>
      <c r="D413" s="51">
        <f t="shared" ref="D413:E413" si="112">D289+D350</f>
        <v>961801.35000000009</v>
      </c>
      <c r="E413" s="51">
        <f t="shared" si="112"/>
        <v>1171181.29</v>
      </c>
      <c r="F413" s="52">
        <f t="shared" si="81"/>
        <v>121.7695618747052</v>
      </c>
    </row>
    <row r="414" spans="1:6" ht="12.75" customHeight="1" x14ac:dyDescent="0.2">
      <c r="A414" s="53" t="s">
        <v>608</v>
      </c>
      <c r="B414" s="85" t="s">
        <v>833</v>
      </c>
      <c r="C414" s="50" t="s">
        <v>834</v>
      </c>
      <c r="D414" s="51">
        <f t="shared" ref="D414:E414" si="113">IF(D412&gt;=D413,D412-D413,0)</f>
        <v>0</v>
      </c>
      <c r="E414" s="51">
        <f t="shared" si="113"/>
        <v>19210.219999999972</v>
      </c>
      <c r="F414" s="52" t="str">
        <f t="shared" si="81"/>
        <v>-</v>
      </c>
    </row>
    <row r="415" spans="1:6" ht="12.75" customHeight="1" x14ac:dyDescent="0.2">
      <c r="A415" s="53" t="s">
        <v>608</v>
      </c>
      <c r="B415" s="85" t="s">
        <v>835</v>
      </c>
      <c r="C415" s="50" t="s">
        <v>836</v>
      </c>
      <c r="D415" s="51">
        <f t="shared" ref="D415:E415" si="114">IF(D413&gt;=D412,D413-D412,0)</f>
        <v>3835.3000000000466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1933.58</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1901.72</v>
      </c>
      <c r="F417" s="52" t="str">
        <f t="shared" si="81"/>
        <v>-</v>
      </c>
    </row>
    <row r="418" spans="1:6" ht="12.75" customHeight="1" x14ac:dyDescent="0.2">
      <c r="A418" s="55" t="s">
        <v>842</v>
      </c>
      <c r="B418" s="233" t="s">
        <v>843</v>
      </c>
      <c r="C418" s="56" t="s">
        <v>844</v>
      </c>
      <c r="D418" s="62">
        <f t="shared" ref="D418:E418" si="117">D294+D411</f>
        <v>1590.61</v>
      </c>
      <c r="E418" s="62">
        <f t="shared" si="117"/>
        <v>2335.63</v>
      </c>
      <c r="F418" s="57">
        <f t="shared" si="81"/>
        <v>146.83863423466471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957966.05</v>
      </c>
      <c r="E639" s="51">
        <f t="shared" si="180"/>
        <v>1190391.51</v>
      </c>
      <c r="F639" s="52">
        <f t="shared" si="119"/>
        <v>124.26239009200795</v>
      </c>
    </row>
    <row r="640" spans="1:6" ht="12.75" customHeight="1" x14ac:dyDescent="0.2">
      <c r="A640" s="53" t="s">
        <v>608</v>
      </c>
      <c r="B640" s="85" t="s">
        <v>1277</v>
      </c>
      <c r="C640" s="50" t="s">
        <v>1278</v>
      </c>
      <c r="D640" s="51">
        <f t="shared" ref="D640:E640" si="181">D413+D528</f>
        <v>961801.35000000009</v>
      </c>
      <c r="E640" s="51">
        <f t="shared" si="181"/>
        <v>1171181.29</v>
      </c>
      <c r="F640" s="52">
        <f t="shared" si="119"/>
        <v>121.7695618747052</v>
      </c>
    </row>
    <row r="641" spans="1:6" ht="12.75" customHeight="1" x14ac:dyDescent="0.2">
      <c r="A641" s="53" t="s">
        <v>608</v>
      </c>
      <c r="B641" s="85" t="s">
        <v>1279</v>
      </c>
      <c r="C641" s="50" t="s">
        <v>1280</v>
      </c>
      <c r="D641" s="51">
        <f t="shared" ref="D641:E641" si="182">IF(D639&gt;=D640,D639-D640,0)</f>
        <v>0</v>
      </c>
      <c r="E641" s="51">
        <f t="shared" si="182"/>
        <v>19210.219999999972</v>
      </c>
      <c r="F641" s="52" t="str">
        <f t="shared" si="119"/>
        <v>-</v>
      </c>
    </row>
    <row r="642" spans="1:6" ht="12.75" customHeight="1" x14ac:dyDescent="0.2">
      <c r="A642" s="53" t="s">
        <v>608</v>
      </c>
      <c r="B642" s="85" t="s">
        <v>1281</v>
      </c>
      <c r="C642" s="50" t="s">
        <v>1282</v>
      </c>
      <c r="D642" s="51">
        <f t="shared" ref="D642:E642" si="183">IF(D640&gt;=D639,D640-D639,0)</f>
        <v>3835.3000000000466</v>
      </c>
      <c r="E642" s="51">
        <f t="shared" si="183"/>
        <v>0</v>
      </c>
      <c r="F642" s="52">
        <f t="shared" si="119"/>
        <v>0</v>
      </c>
    </row>
    <row r="643" spans="1:6" ht="24" x14ac:dyDescent="0.2">
      <c r="A643" s="60" t="s">
        <v>1283</v>
      </c>
      <c r="B643" s="85" t="s">
        <v>1284</v>
      </c>
      <c r="C643" s="61" t="s">
        <v>1283</v>
      </c>
      <c r="D643" s="51">
        <f t="shared" ref="D643:E643" si="184">IF(D416-D417+D637-D638&gt;=0,D416-D417+D637-D638,0)</f>
        <v>1933.58</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1901.72</v>
      </c>
      <c r="F644" s="52" t="str">
        <f t="shared" si="119"/>
        <v>-</v>
      </c>
    </row>
    <row r="645" spans="1:6" ht="24" x14ac:dyDescent="0.2">
      <c r="A645" s="53" t="s">
        <v>608</v>
      </c>
      <c r="B645" s="85" t="s">
        <v>1287</v>
      </c>
      <c r="C645" s="50" t="s">
        <v>1288</v>
      </c>
      <c r="D645" s="51">
        <f t="shared" ref="D645:E645" si="186">IF(D641+D643-D642-D644&gt;=0,D641+D643-D642-D644,0)</f>
        <v>0</v>
      </c>
      <c r="E645" s="51">
        <f t="shared" si="186"/>
        <v>17308.499999999971</v>
      </c>
      <c r="F645" s="52" t="str">
        <f t="shared" si="119"/>
        <v>-</v>
      </c>
    </row>
    <row r="646" spans="1:6" ht="24" x14ac:dyDescent="0.2">
      <c r="A646" s="53" t="s">
        <v>608</v>
      </c>
      <c r="B646" s="85" t="s">
        <v>1289</v>
      </c>
      <c r="C646" s="50" t="s">
        <v>1290</v>
      </c>
      <c r="D646" s="51">
        <f t="shared" ref="D646:E646" si="187">IF(D642+D644-D641-D643&gt;=0,D642+D644-D641-D643,0)</f>
        <v>1901.7200000000466</v>
      </c>
      <c r="E646" s="51">
        <f t="shared" si="187"/>
        <v>0</v>
      </c>
      <c r="F646" s="52">
        <f t="shared" si="119"/>
        <v>0</v>
      </c>
    </row>
    <row r="647" spans="1:6" ht="24" x14ac:dyDescent="0.2">
      <c r="A647" s="55" t="s">
        <v>1291</v>
      </c>
      <c r="B647" s="233" t="s">
        <v>1292</v>
      </c>
      <c r="C647" s="56" t="s">
        <v>1291</v>
      </c>
      <c r="D647" s="243">
        <v>69738.740000000005</v>
      </c>
      <c r="E647" s="243">
        <v>75912.59</v>
      </c>
      <c r="F647" s="57">
        <f t="shared" si="119"/>
        <v>108.85282699400646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13442.15</v>
      </c>
      <c r="E649" s="242">
        <v>12197.11</v>
      </c>
      <c r="F649" s="52">
        <f t="shared" ref="F649:F724" si="188">IF(D649&lt;&gt;0,IF(E649/D649&gt;=100,"&gt;&gt;100",E649/D649*100),"-")</f>
        <v>90.737791201556306</v>
      </c>
    </row>
    <row r="650" spans="1:6" ht="12.75" customHeight="1" x14ac:dyDescent="0.2">
      <c r="A650" s="53" t="s">
        <v>1296</v>
      </c>
      <c r="B650" s="85" t="s">
        <v>1297</v>
      </c>
      <c r="C650" s="50" t="s">
        <v>1296</v>
      </c>
      <c r="D650" s="242">
        <v>205396.53</v>
      </c>
      <c r="E650" s="242">
        <v>267798.36</v>
      </c>
      <c r="F650" s="52">
        <f t="shared" si="188"/>
        <v>130.3811510350248</v>
      </c>
    </row>
    <row r="651" spans="1:6" ht="12.75" customHeight="1" x14ac:dyDescent="0.2">
      <c r="A651" s="53" t="s">
        <v>1298</v>
      </c>
      <c r="B651" s="85" t="s">
        <v>1299</v>
      </c>
      <c r="C651" s="50" t="s">
        <v>1298</v>
      </c>
      <c r="D651" s="242">
        <v>206641.57</v>
      </c>
      <c r="E651" s="242">
        <v>243296.91</v>
      </c>
      <c r="F651" s="52">
        <f t="shared" si="188"/>
        <v>117.73860893526893</v>
      </c>
    </row>
    <row r="652" spans="1:6" ht="24" x14ac:dyDescent="0.2">
      <c r="A652" s="53">
        <v>11</v>
      </c>
      <c r="B652" s="85" t="s">
        <v>1300</v>
      </c>
      <c r="C652" s="50" t="s">
        <v>1301</v>
      </c>
      <c r="D652" s="51">
        <f t="shared" ref="D652:E652" si="189">+D649+D650-D651</f>
        <v>12197.109999999986</v>
      </c>
      <c r="E652" s="51">
        <f t="shared" si="189"/>
        <v>36698.559999999969</v>
      </c>
      <c r="F652" s="52">
        <f t="shared" si="188"/>
        <v>300.87914268216002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51</v>
      </c>
      <c r="E654" s="262">
        <v>54</v>
      </c>
      <c r="F654" s="52">
        <f t="shared" si="188"/>
        <v>105.88235294117648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33</v>
      </c>
      <c r="E656" s="262">
        <v>34</v>
      </c>
      <c r="F656" s="52">
        <f t="shared" si="188"/>
        <v>103.03030303030303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v>24511.439999999999</v>
      </c>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807025.33</v>
      </c>
      <c r="E675" s="242">
        <v>983735.63</v>
      </c>
      <c r="F675" s="52">
        <f t="shared" si="188"/>
        <v>121.89649982857415</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11315.92</v>
      </c>
      <c r="E677" s="242">
        <v>12238.57</v>
      </c>
      <c r="F677" s="52">
        <f t="shared" si="188"/>
        <v>108.15355711245749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14793.92</v>
      </c>
      <c r="E710" s="242">
        <v>15160.43</v>
      </c>
      <c r="F710" s="52">
        <f t="shared" si="188"/>
        <v>102.47743667668881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2923.74</v>
      </c>
      <c r="E717" s="242">
        <v>1324.32</v>
      </c>
      <c r="F717" s="52">
        <f t="shared" si="188"/>
        <v>45.295409304520923</v>
      </c>
    </row>
    <row r="718" spans="1:6" ht="12.75" customHeight="1" x14ac:dyDescent="0.2">
      <c r="A718" s="53">
        <v>32121</v>
      </c>
      <c r="B718" s="85" t="s">
        <v>1415</v>
      </c>
      <c r="C718" s="50" t="s">
        <v>1416</v>
      </c>
      <c r="D718" s="242">
        <v>28985.97</v>
      </c>
      <c r="E718" s="242">
        <v>38405.42</v>
      </c>
      <c r="F718" s="52">
        <f t="shared" si="188"/>
        <v>132.49658369204133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550.97</v>
      </c>
      <c r="E722" s="242">
        <v>513.85</v>
      </c>
      <c r="F722" s="52">
        <f t="shared" si="188"/>
        <v>93.262791077554127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12004.98</v>
      </c>
      <c r="E823" s="242"/>
      <c r="F823" s="52">
        <f t="shared" si="190"/>
        <v>0</v>
      </c>
    </row>
    <row r="824" spans="1:6" ht="12.75" customHeight="1" x14ac:dyDescent="0.2">
      <c r="A824" s="53">
        <v>37221</v>
      </c>
      <c r="B824" s="85" t="s">
        <v>1627</v>
      </c>
      <c r="C824" s="50" t="s">
        <v>1628</v>
      </c>
      <c r="D824" s="242">
        <v>1377</v>
      </c>
      <c r="E824" s="242">
        <v>2000</v>
      </c>
      <c r="F824" s="52">
        <f t="shared" si="190"/>
        <v>145.24328249818444</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85.41</v>
      </c>
      <c r="E828" s="242">
        <v>14096.92</v>
      </c>
      <c r="F828" s="52" t="str">
        <f t="shared" si="190"/>
        <v>&gt;&gt;100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1323818.0099999998</v>
      </c>
      <c r="E6" s="229">
        <f t="shared" si="0"/>
        <v>1349859.1199999999</v>
      </c>
      <c r="F6" s="230">
        <f t="shared" ref="F6:F260" si="1">IF(D6&gt;0,IF(E6/D6&gt;=100,"&gt;&gt;100",E6/D6*100),"-")</f>
        <v>101.96712159853453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1228690.9199999997</v>
      </c>
      <c r="E7" s="104">
        <f t="shared" si="2"/>
        <v>1233151.0899999999</v>
      </c>
      <c r="F7" s="93">
        <f t="shared" si="1"/>
        <v>100.3630017873006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1228690.9199999997</v>
      </c>
      <c r="E12" s="104">
        <f t="shared" si="3"/>
        <v>1233151.0899999999</v>
      </c>
      <c r="F12" s="93">
        <f t="shared" si="1"/>
        <v>100.3630017873006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1177569.19</v>
      </c>
      <c r="E13" s="104">
        <f t="shared" si="4"/>
        <v>1161246.6499999999</v>
      </c>
      <c r="F13" s="93">
        <f t="shared" si="1"/>
        <v>98.613878476219298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1567192.98</v>
      </c>
      <c r="E15" s="247">
        <v>1567192.98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389623.79</v>
      </c>
      <c r="E18" s="247">
        <v>405946.33</v>
      </c>
      <c r="F18" s="93">
        <f t="shared" si="1"/>
        <v>104.18930784488289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27725.689999999886</v>
      </c>
      <c r="E19" s="104">
        <f t="shared" si="5"/>
        <v>49250.94</v>
      </c>
      <c r="F19" s="93">
        <f t="shared" si="1"/>
        <v>177.6364808233815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254866.27</v>
      </c>
      <c r="E20" s="247">
        <v>309727.63</v>
      </c>
      <c r="F20" s="93">
        <f t="shared" si="1"/>
        <v>121.52554749594759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10191.59</v>
      </c>
      <c r="E21" s="247">
        <v>10191.59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69578.09</v>
      </c>
      <c r="E22" s="247">
        <v>69578.09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7577.6</v>
      </c>
      <c r="E24" s="247">
        <v>7577.6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30621.11</v>
      </c>
      <c r="E25" s="247">
        <v>30621.11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30212.05</v>
      </c>
      <c r="E26" s="247">
        <v>30212.05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375321.02</v>
      </c>
      <c r="E28" s="247">
        <v>408657.13</v>
      </c>
      <c r="F28" s="93">
        <f t="shared" si="1"/>
        <v>108.88202584550153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22906.39</v>
      </c>
      <c r="E35" s="104">
        <f t="shared" si="7"/>
        <v>22163.850000000006</v>
      </c>
      <c r="F35" s="93">
        <f t="shared" si="1"/>
        <v>96.758371790578991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89419.64</v>
      </c>
      <c r="E36" s="247">
        <v>101658.21</v>
      </c>
      <c r="F36" s="93">
        <f t="shared" si="1"/>
        <v>113.68666883472133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19535.46</v>
      </c>
      <c r="E37" s="247">
        <v>19535.46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86048.71</v>
      </c>
      <c r="E40" s="247">
        <v>99029.82</v>
      </c>
      <c r="F40" s="93">
        <f t="shared" si="1"/>
        <v>115.08576944384174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219.78</v>
      </c>
      <c r="E42" s="247">
        <v>219.78</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219.78</v>
      </c>
      <c r="E44" s="247">
        <v>219.78</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489.65</v>
      </c>
      <c r="E45" s="104">
        <f t="shared" si="9"/>
        <v>489.65</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489.65</v>
      </c>
      <c r="E47" s="247">
        <v>489.65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49690.51</v>
      </c>
      <c r="E54" s="247">
        <v>49690.51</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49690.51</v>
      </c>
      <c r="E55" s="247">
        <v>49690.51</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95127.09</v>
      </c>
      <c r="E68" s="104">
        <f t="shared" si="13"/>
        <v>116708.03</v>
      </c>
      <c r="F68" s="93">
        <f t="shared" si="1"/>
        <v>122.68642928108071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12197.11</v>
      </c>
      <c r="E69" s="104">
        <f t="shared" si="14"/>
        <v>36698.559999999998</v>
      </c>
      <c r="F69" s="93">
        <f t="shared" si="1"/>
        <v>300.87914268215997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12197.11</v>
      </c>
      <c r="E70" s="104">
        <f t="shared" si="15"/>
        <v>36698.559999999998</v>
      </c>
      <c r="F70" s="93">
        <f t="shared" si="1"/>
        <v>300.87914268215997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12197.11</v>
      </c>
      <c r="E72" s="247">
        <v>36698.559999999998</v>
      </c>
      <c r="F72" s="93">
        <f t="shared" si="1"/>
        <v>300.87914268215997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11600.63</v>
      </c>
      <c r="E78" s="104">
        <f>E79+SUM(E82:E84)-E85+E86</f>
        <v>1761.25</v>
      </c>
      <c r="F78" s="93">
        <f t="shared" si="1"/>
        <v>15.182365095688768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11600.63</v>
      </c>
      <c r="E86" s="247">
        <v>1761.25</v>
      </c>
      <c r="F86" s="93">
        <f t="shared" si="1"/>
        <v>15.182365095688768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1590.61</v>
      </c>
      <c r="E146" s="104">
        <f t="shared" si="26"/>
        <v>2335.63</v>
      </c>
      <c r="F146" s="93">
        <f t="shared" si="1"/>
        <v>146.83863423466471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5.58</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1.1200000000000001</v>
      </c>
      <c r="E155" s="247">
        <v>0</v>
      </c>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4.46</v>
      </c>
      <c r="E157" s="247">
        <v>0</v>
      </c>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1585.03</v>
      </c>
      <c r="E159" s="247">
        <v>2335.63</v>
      </c>
      <c r="F159" s="93">
        <f t="shared" si="1"/>
        <v>147.35557055702418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69738.740000000005</v>
      </c>
      <c r="E170" s="104">
        <f t="shared" si="29"/>
        <v>75912.59</v>
      </c>
      <c r="F170" s="93">
        <f t="shared" si="1"/>
        <v>108.85282699400646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69738.740000000005</v>
      </c>
      <c r="E173" s="247">
        <v>75912.59</v>
      </c>
      <c r="F173" s="93">
        <f t="shared" si="1"/>
        <v>108.85282699400646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1323818.01</v>
      </c>
      <c r="E175" s="104">
        <f t="shared" si="30"/>
        <v>1349859.1199999999</v>
      </c>
      <c r="F175" s="93">
        <f t="shared" si="1"/>
        <v>101.96712159853452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95438.2</v>
      </c>
      <c r="E176" s="104">
        <f t="shared" si="31"/>
        <v>97063.9</v>
      </c>
      <c r="F176" s="93">
        <f t="shared" si="1"/>
        <v>101.70340597370864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94926</v>
      </c>
      <c r="E177" s="104">
        <f t="shared" si="32"/>
        <v>97063.9</v>
      </c>
      <c r="F177" s="93">
        <f t="shared" si="1"/>
        <v>102.25217537871605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71199.73</v>
      </c>
      <c r="E178" s="247">
        <v>82725.679999999993</v>
      </c>
      <c r="F178" s="93">
        <f t="shared" si="1"/>
        <v>116.18819341028399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11836.97</v>
      </c>
      <c r="E179" s="247">
        <v>11958.95</v>
      </c>
      <c r="F179" s="93">
        <f t="shared" si="1"/>
        <v>101.03050020402182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151.35</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151.35</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11889.3</v>
      </c>
      <c r="E188" s="247">
        <v>2227.92</v>
      </c>
      <c r="F188" s="93">
        <f t="shared" si="1"/>
        <v>18.738866039211729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512.20000000000005</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512.20000000000005</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1228379.81</v>
      </c>
      <c r="E237" s="104">
        <f t="shared" si="41"/>
        <v>1252795.22</v>
      </c>
      <c r="F237" s="93">
        <f t="shared" si="1"/>
        <v>101.98761081883949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1228690.92</v>
      </c>
      <c r="E238" s="104">
        <f t="shared" si="42"/>
        <v>1233151.0900000001</v>
      </c>
      <c r="F238" s="93">
        <f t="shared" si="1"/>
        <v>100.3630017873006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1228690.92</v>
      </c>
      <c r="E239" s="104">
        <f t="shared" si="43"/>
        <v>1233151.0900000001</v>
      </c>
      <c r="F239" s="93">
        <f t="shared" si="1"/>
        <v>100.3630017873006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1181904.2</v>
      </c>
      <c r="E240" s="247">
        <v>1186364.3700000001</v>
      </c>
      <c r="F240" s="93">
        <f t="shared" si="1"/>
        <v>100.37737153315811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46786.720000000001</v>
      </c>
      <c r="E241" s="247">
        <v>46786.720000000001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-1901.7200000000003</v>
      </c>
      <c r="E245" s="104">
        <f t="shared" si="45"/>
        <v>17308.5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2834.96</v>
      </c>
      <c r="E246" s="104">
        <f t="shared" si="46"/>
        <v>21440.28</v>
      </c>
      <c r="F246" s="93">
        <f t="shared" si="1"/>
        <v>756.28157011033659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2834.96</v>
      </c>
      <c r="E247" s="247">
        <v>21440.28</v>
      </c>
      <c r="F247" s="93">
        <f t="shared" si="1"/>
        <v>756.28157011033659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4736.68</v>
      </c>
      <c r="E250" s="104">
        <f t="shared" si="47"/>
        <v>4131.78</v>
      </c>
      <c r="F250" s="93">
        <f t="shared" si="1"/>
        <v>87.22945185235227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4736.68</v>
      </c>
      <c r="E252" s="247">
        <v>4131.78</v>
      </c>
      <c r="F252" s="93">
        <f t="shared" si="1"/>
        <v>87.22945185235227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1590.61</v>
      </c>
      <c r="E255" s="247">
        <v>2335.63</v>
      </c>
      <c r="F255" s="93">
        <f t="shared" si="1"/>
        <v>146.83863423466471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26586.54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26586.54</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1590.61</v>
      </c>
      <c r="E265" s="247">
        <v>2335.63</v>
      </c>
      <c r="F265" s="93">
        <f t="shared" si="50"/>
        <v>146.83863423466471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11450.63</v>
      </c>
      <c r="E268" s="247">
        <v>1761.25</v>
      </c>
      <c r="F268" s="93">
        <f t="shared" si="50"/>
        <v>15.38124976529676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150</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94926</v>
      </c>
      <c r="E288" s="247">
        <v>97063.9</v>
      </c>
      <c r="F288" s="93">
        <f t="shared" si="50"/>
        <v>102.25217537871605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961801.35</v>
      </c>
      <c r="E114" s="81">
        <f t="shared" si="22"/>
        <v>1171181.29</v>
      </c>
      <c r="F114" s="63">
        <f t="shared" si="1"/>
        <v>121.76956187470522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961801.35</v>
      </c>
      <c r="E115" s="81">
        <f t="shared" si="23"/>
        <v>1171181.29</v>
      </c>
      <c r="F115" s="63">
        <f t="shared" si="1"/>
        <v>121.76956187470522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961801.35</v>
      </c>
      <c r="E117" s="249">
        <v>1171181.29</v>
      </c>
      <c r="F117" s="63">
        <f t="shared" si="1"/>
        <v>121.76956187470522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961801.35</v>
      </c>
      <c r="E141" s="106">
        <f t="shared" si="28"/>
        <v>1171181.29</v>
      </c>
      <c r="F141" s="82">
        <f t="shared" si="1"/>
        <v>121.76956187470522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30481.62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30481.62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30481.62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30481.62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94926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1178087.0799999998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2026.8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1157821.7099999997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978528.62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160398.78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707.75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16096.92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2089.64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18238.57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1175949.18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11667.51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1146043.0999999999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967002.67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160276.79999999999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556.4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16096.92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2110.31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18238.57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97063.899999999907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97063.9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2227.92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94835.98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11994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2025-01-27T14:13:00Z</dcterms:modified>
</cp:coreProperties>
</file>